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defaultThemeVersion="166925"/>
  <mc:AlternateContent xmlns:mc="http://schemas.openxmlformats.org/markup-compatibility/2006">
    <mc:Choice Requires="x15">
      <x15ac:absPath xmlns:x15ac="http://schemas.microsoft.com/office/spreadsheetml/2010/11/ac" url="Z:\National Accounts\Sub services -GDP Quarterly\7_Disseminate\Quarterly GDP\2024\"/>
    </mc:Choice>
  </mc:AlternateContent>
  <xr:revisionPtr revIDLastSave="0" documentId="13_ncr:1_{18760904-66F6-4E08-A5D6-CDAC2890A2C7}" xr6:coauthVersionLast="36" xr6:coauthVersionMax="47" xr10:uidLastSave="{00000000-0000-0000-0000-000000000000}"/>
  <bookViews>
    <workbookView xWindow="-105" yWindow="-105" windowWidth="19425" windowHeight="10425" tabRatio="815" xr2:uid="{260E89E8-A9D5-4F80-A7AD-0AEFFF4DECA5}"/>
  </bookViews>
  <sheets>
    <sheet name="Index" sheetId="27" r:id="rId1"/>
    <sheet name="Real QGDP VA" sheetId="7" r:id="rId2"/>
    <sheet name="Real QGDP contribution" sheetId="8" r:id="rId3"/>
    <sheet name="Real GDP annual mvt" sheetId="10" r:id="rId4"/>
    <sheet name="Real QGDP quarterly mvt" sheetId="9" r:id="rId5"/>
    <sheet name="Real QGDP oil, non-oil VA" sheetId="15" r:id="rId6"/>
    <sheet name="Real oil, non-oil annual mvt" sheetId="16" r:id="rId7"/>
    <sheet name="Real oil, non-oil quarterly mvt" sheetId="17" r:id="rId8"/>
    <sheet name="Real QGDP by sector VA" sheetId="18" r:id="rId9"/>
    <sheet name="Real QGDP by sector annual mvt" sheetId="20" r:id="rId10"/>
    <sheet name="Real QGDP by sector qrtr mvt" sheetId="19" r:id="rId11"/>
    <sheet name="Real QGDP sector contribution" sheetId="21" r:id="rId12"/>
    <sheet name="Enquiries" sheetId="41" r:id="rId1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P6" i="21" l="1"/>
  <c r="AP7" i="21"/>
  <c r="AP8" i="21"/>
  <c r="AP9" i="21"/>
  <c r="AP10" i="21"/>
  <c r="AP6" i="19"/>
  <c r="AP7" i="19"/>
  <c r="AP8" i="19"/>
  <c r="AP9" i="19"/>
  <c r="AP10" i="19"/>
  <c r="AP6" i="20"/>
  <c r="AP7" i="20"/>
  <c r="AP8" i="20"/>
  <c r="AP9" i="20"/>
  <c r="AP10" i="20"/>
  <c r="AP7" i="18"/>
  <c r="AP8" i="18"/>
  <c r="AP9" i="18"/>
  <c r="AP10" i="18"/>
  <c r="AP6" i="18" s="1"/>
  <c r="AP7" i="17"/>
  <c r="AP8" i="17"/>
  <c r="AP9" i="17"/>
  <c r="AP7" i="16"/>
  <c r="AP8" i="16"/>
  <c r="AP9" i="16"/>
  <c r="AP6" i="15"/>
  <c r="AP7" i="15"/>
  <c r="AP8" i="15"/>
  <c r="AP9" i="15"/>
  <c r="AP10" i="15" s="1"/>
  <c r="AP7" i="9"/>
  <c r="AP8" i="9"/>
  <c r="AP9" i="9"/>
  <c r="AP10" i="9"/>
  <c r="AP11" i="9"/>
  <c r="AP12" i="9"/>
  <c r="AP13" i="9"/>
  <c r="AP14" i="9"/>
  <c r="AP15" i="9"/>
  <c r="AP16" i="9"/>
  <c r="AP17" i="9"/>
  <c r="AP18" i="9"/>
  <c r="AP19" i="9"/>
  <c r="AP20" i="9"/>
  <c r="AP21" i="9"/>
  <c r="AP22" i="9"/>
  <c r="AP23" i="9"/>
  <c r="AP24" i="9"/>
  <c r="AP25" i="9"/>
  <c r="AP7" i="10"/>
  <c r="AP8" i="10"/>
  <c r="AP9" i="10"/>
  <c r="AP10" i="10"/>
  <c r="AP11" i="10"/>
  <c r="AP12" i="10"/>
  <c r="AP13" i="10"/>
  <c r="AP14" i="10"/>
  <c r="AP15" i="10"/>
  <c r="AP16" i="10"/>
  <c r="AP17" i="10"/>
  <c r="AP18" i="10"/>
  <c r="AP19" i="10"/>
  <c r="AP20" i="10"/>
  <c r="AP21" i="10"/>
  <c r="AP22" i="10"/>
  <c r="AP23" i="10"/>
  <c r="AP24" i="10"/>
  <c r="AP25" i="10"/>
  <c r="AP6" i="8"/>
  <c r="AP7" i="8"/>
  <c r="AP8" i="8"/>
  <c r="AP9" i="8"/>
  <c r="AP10" i="8"/>
  <c r="AP11" i="8"/>
  <c r="AP12" i="8"/>
  <c r="AP13" i="8"/>
  <c r="AP14" i="8"/>
  <c r="AP15" i="8"/>
  <c r="AP16" i="8"/>
  <c r="AP17" i="8"/>
  <c r="AP18" i="8"/>
  <c r="AP19" i="8"/>
  <c r="AP20" i="8"/>
  <c r="AP21" i="8"/>
  <c r="AP22" i="8"/>
  <c r="AP23" i="8"/>
  <c r="AP24" i="8"/>
  <c r="AO23" i="7" l="1"/>
  <c r="AO24" i="7" s="1"/>
  <c r="AL23" i="7"/>
  <c r="AN23" i="7"/>
  <c r="AN24" i="7" s="1"/>
  <c r="AM23" i="7"/>
  <c r="AM24" i="7" s="1"/>
  <c r="AL24" i="7" l="1"/>
  <c r="AO6" i="8"/>
  <c r="AO7" i="8"/>
  <c r="AO8" i="8"/>
  <c r="AO9" i="8"/>
  <c r="AO10" i="8"/>
  <c r="AO11" i="8"/>
  <c r="AO12" i="8"/>
  <c r="AO13" i="8"/>
  <c r="AO14" i="8"/>
  <c r="AO15" i="8"/>
  <c r="AO16" i="8"/>
  <c r="AO17" i="8"/>
  <c r="AO18" i="8"/>
  <c r="AO19" i="8"/>
  <c r="AO20" i="8"/>
  <c r="AO21" i="8"/>
  <c r="AO22" i="8"/>
  <c r="AO23" i="8"/>
  <c r="AO24" i="8"/>
  <c r="AO7" i="10"/>
  <c r="AO8" i="10"/>
  <c r="AO9" i="10"/>
  <c r="AO10" i="10"/>
  <c r="AO11" i="10"/>
  <c r="AO12" i="10"/>
  <c r="AO13" i="10"/>
  <c r="AO14" i="10"/>
  <c r="AO15" i="10"/>
  <c r="AO16" i="10"/>
  <c r="AO17" i="10"/>
  <c r="AO18" i="10"/>
  <c r="AO19" i="10"/>
  <c r="AO20" i="10"/>
  <c r="AO21" i="10"/>
  <c r="AO22" i="10"/>
  <c r="AO23" i="10"/>
  <c r="AO7" i="9"/>
  <c r="AO8" i="9"/>
  <c r="AO9" i="9"/>
  <c r="AO10" i="9"/>
  <c r="AO11" i="9"/>
  <c r="AO12" i="9"/>
  <c r="AO13" i="9"/>
  <c r="AO14" i="9"/>
  <c r="AO15" i="9"/>
  <c r="AO16" i="9"/>
  <c r="AO17" i="9"/>
  <c r="AO18" i="9"/>
  <c r="AO19" i="9"/>
  <c r="AO20" i="9"/>
  <c r="AO21" i="9"/>
  <c r="AO22" i="9"/>
  <c r="AO23" i="9"/>
  <c r="AO24" i="9"/>
  <c r="AO25" i="9"/>
  <c r="AO6" i="15"/>
  <c r="AO10" i="18" s="1"/>
  <c r="AO7" i="15"/>
  <c r="AO9" i="15"/>
  <c r="AO7" i="18"/>
  <c r="AO8" i="18"/>
  <c r="AO9" i="18"/>
  <c r="AO7" i="21" l="1"/>
  <c r="AO8" i="21"/>
  <c r="AO10" i="15"/>
  <c r="AO6" i="18"/>
  <c r="AO6" i="21" s="1"/>
  <c r="AO8" i="15"/>
  <c r="AO9" i="21"/>
  <c r="AN7" i="18"/>
  <c r="AO7" i="19" s="1"/>
  <c r="AN8" i="18"/>
  <c r="AO8" i="19" s="1"/>
  <c r="AN9" i="18"/>
  <c r="AO9" i="19" s="1"/>
  <c r="AN7" i="15"/>
  <c r="AO7" i="17" s="1"/>
  <c r="AN7" i="9"/>
  <c r="AN8" i="9"/>
  <c r="AN9" i="9"/>
  <c r="AN10" i="9"/>
  <c r="AN11" i="9"/>
  <c r="AN12" i="9"/>
  <c r="AN13" i="9"/>
  <c r="AN14" i="9"/>
  <c r="AN15" i="9"/>
  <c r="AN16" i="9"/>
  <c r="AN17" i="9"/>
  <c r="AN18" i="9"/>
  <c r="AN19" i="9"/>
  <c r="AN20" i="9"/>
  <c r="AN21" i="9"/>
  <c r="AN22" i="9"/>
  <c r="AN23" i="9"/>
  <c r="AN7" i="10"/>
  <c r="AN8" i="10"/>
  <c r="AN9" i="10"/>
  <c r="AN10" i="10"/>
  <c r="AN11" i="10"/>
  <c r="AN12" i="10"/>
  <c r="AN13" i="10"/>
  <c r="AN14" i="10"/>
  <c r="AN15" i="10"/>
  <c r="AN16" i="10"/>
  <c r="AN17" i="10"/>
  <c r="AN18" i="10"/>
  <c r="AN19" i="10"/>
  <c r="AN20" i="10"/>
  <c r="AN21" i="10"/>
  <c r="AN22" i="10"/>
  <c r="AN23" i="10"/>
  <c r="AN17" i="8"/>
  <c r="AO10" i="21" l="1"/>
  <c r="AN9" i="15"/>
  <c r="AO8" i="17" s="1"/>
  <c r="AN16" i="8"/>
  <c r="AN15" i="8"/>
  <c r="AN12" i="8"/>
  <c r="AN14" i="8"/>
  <c r="AN11" i="8"/>
  <c r="AN6" i="15"/>
  <c r="AO9" i="17" s="1"/>
  <c r="AN22" i="8"/>
  <c r="AN9" i="8"/>
  <c r="AN20" i="8"/>
  <c r="AN8" i="8"/>
  <c r="AN23" i="8"/>
  <c r="AN24" i="9"/>
  <c r="AN19" i="8"/>
  <c r="AN7" i="8"/>
  <c r="AN10" i="8"/>
  <c r="AN21" i="8"/>
  <c r="AN18" i="8"/>
  <c r="AN6" i="8"/>
  <c r="AN13" i="8"/>
  <c r="AM9" i="18"/>
  <c r="AN9" i="19" s="1"/>
  <c r="AM8" i="18"/>
  <c r="AN8" i="19" s="1"/>
  <c r="AM7" i="18"/>
  <c r="AN7" i="19" s="1"/>
  <c r="AM9" i="15"/>
  <c r="AM7" i="15"/>
  <c r="AN7" i="17" s="1"/>
  <c r="AM6" i="15"/>
  <c r="AL7" i="15"/>
  <c r="AM23" i="9"/>
  <c r="AM22" i="9"/>
  <c r="AM21" i="9"/>
  <c r="AM20" i="9"/>
  <c r="AM19" i="9"/>
  <c r="AM18" i="9"/>
  <c r="AM17" i="9"/>
  <c r="AM16" i="9"/>
  <c r="AM15" i="9"/>
  <c r="AM14" i="9"/>
  <c r="AM13" i="9"/>
  <c r="AM12" i="9"/>
  <c r="AM11" i="9"/>
  <c r="AM10" i="9"/>
  <c r="AM9" i="9"/>
  <c r="AM8" i="9"/>
  <c r="AM7" i="9"/>
  <c r="AM23" i="10"/>
  <c r="AM22" i="10"/>
  <c r="AM21" i="10"/>
  <c r="AM20" i="10"/>
  <c r="AM19" i="10"/>
  <c r="AM18" i="10"/>
  <c r="AM17" i="10"/>
  <c r="AM16" i="10"/>
  <c r="AM15" i="10"/>
  <c r="AM14" i="10"/>
  <c r="AM13" i="10"/>
  <c r="AM12" i="10"/>
  <c r="AM11" i="10"/>
  <c r="AM10" i="10"/>
  <c r="AM9" i="10"/>
  <c r="AM8" i="10"/>
  <c r="AM7" i="10"/>
  <c r="AM24" i="8"/>
  <c r="AM23" i="8"/>
  <c r="AM22" i="8"/>
  <c r="AM21" i="8"/>
  <c r="AM20" i="8"/>
  <c r="AM19" i="8"/>
  <c r="AM18" i="8"/>
  <c r="AM17" i="8"/>
  <c r="AM16" i="8"/>
  <c r="AM15" i="8"/>
  <c r="AM14" i="8"/>
  <c r="AM13" i="8"/>
  <c r="AM12" i="8"/>
  <c r="AM11" i="8"/>
  <c r="AM10" i="8"/>
  <c r="AM9" i="8"/>
  <c r="AM8" i="8"/>
  <c r="AM7" i="8"/>
  <c r="AM6" i="8"/>
  <c r="AN25" i="9" l="1"/>
  <c r="AN24" i="8"/>
  <c r="AN8" i="17"/>
  <c r="AN10" i="15"/>
  <c r="AN9" i="17"/>
  <c r="AN10" i="18"/>
  <c r="AN8" i="15"/>
  <c r="AM8" i="15"/>
  <c r="AM10" i="15"/>
  <c r="AM7" i="17"/>
  <c r="AM10" i="18"/>
  <c r="AM6" i="18" s="1"/>
  <c r="AN6" i="18" l="1"/>
  <c r="AO6" i="19" s="1"/>
  <c r="AO10" i="19"/>
  <c r="AN7" i="21"/>
  <c r="AN10" i="19"/>
  <c r="AN8" i="21"/>
  <c r="AN9" i="21"/>
  <c r="AM25" i="9"/>
  <c r="AM24" i="9"/>
  <c r="AM6" i="21"/>
  <c r="AM9" i="21"/>
  <c r="AM8" i="21"/>
  <c r="AM7" i="21"/>
  <c r="AN6" i="19" l="1"/>
  <c r="AN6" i="21"/>
  <c r="AN10" i="21" s="1"/>
  <c r="AM10" i="21"/>
  <c r="AL7" i="18"/>
  <c r="AM7" i="19" s="1"/>
  <c r="AL8" i="18"/>
  <c r="AM8" i="19" s="1"/>
  <c r="AL9" i="18"/>
  <c r="AM9" i="19" s="1"/>
  <c r="AK7" i="18"/>
  <c r="AO7" i="20" s="1"/>
  <c r="AK8" i="18"/>
  <c r="AO8" i="20" s="1"/>
  <c r="AK9" i="18"/>
  <c r="AO9" i="20" s="1"/>
  <c r="AL7" i="19" l="1"/>
  <c r="AL8" i="19"/>
  <c r="AL9" i="19"/>
  <c r="AL6" i="15"/>
  <c r="AM9" i="17" s="1"/>
  <c r="AL9" i="15"/>
  <c r="AM8" i="17" s="1"/>
  <c r="AL7" i="9"/>
  <c r="AL8" i="9"/>
  <c r="AL9" i="9"/>
  <c r="AL10" i="9"/>
  <c r="AL11" i="9"/>
  <c r="AL12" i="9"/>
  <c r="AL13" i="9"/>
  <c r="AL14" i="9"/>
  <c r="AL15" i="9"/>
  <c r="AL16" i="9"/>
  <c r="AL17" i="9"/>
  <c r="AL18" i="9"/>
  <c r="AL19" i="9"/>
  <c r="AL20" i="9"/>
  <c r="AL21" i="9"/>
  <c r="AL22" i="9"/>
  <c r="AL23" i="9"/>
  <c r="AL7" i="10"/>
  <c r="AL8" i="10"/>
  <c r="AL9" i="10"/>
  <c r="AL10" i="10"/>
  <c r="AL11" i="10"/>
  <c r="AL12" i="10"/>
  <c r="AL13" i="10"/>
  <c r="AL14" i="10"/>
  <c r="AL15" i="10"/>
  <c r="AL16" i="10"/>
  <c r="AL17" i="10"/>
  <c r="AL18" i="10"/>
  <c r="AL19" i="10"/>
  <c r="AL20" i="10"/>
  <c r="AL21" i="10"/>
  <c r="AL22" i="10"/>
  <c r="AL23" i="10"/>
  <c r="AL6" i="8"/>
  <c r="AL7" i="8"/>
  <c r="AL8" i="8"/>
  <c r="AL9" i="8"/>
  <c r="AL10" i="8"/>
  <c r="AL11" i="8"/>
  <c r="AL12" i="8"/>
  <c r="AL13" i="8"/>
  <c r="AL14" i="8"/>
  <c r="AL15" i="8"/>
  <c r="AL16" i="8"/>
  <c r="AL17" i="8"/>
  <c r="AL18" i="8"/>
  <c r="AL19" i="8"/>
  <c r="AL20" i="8"/>
  <c r="AL21" i="8"/>
  <c r="AL22" i="8"/>
  <c r="AL23" i="8"/>
  <c r="AL24" i="8"/>
  <c r="AL10" i="15" l="1"/>
  <c r="AL8" i="15"/>
  <c r="AL10" i="18"/>
  <c r="AI23" i="7"/>
  <c r="AM24" i="10" s="1"/>
  <c r="AJ23" i="7"/>
  <c r="AK23" i="7"/>
  <c r="AK8" i="8" s="1"/>
  <c r="AH23" i="7"/>
  <c r="AL24" i="10" s="1"/>
  <c r="AL24" i="9" l="1"/>
  <c r="AO24" i="10"/>
  <c r="AJ24" i="7"/>
  <c r="AN25" i="10" s="1"/>
  <c r="AN24" i="10"/>
  <c r="AI24" i="7"/>
  <c r="AM25" i="10" s="1"/>
  <c r="AH24" i="7"/>
  <c r="AL25" i="10" s="1"/>
  <c r="AK24" i="7"/>
  <c r="AL6" i="18"/>
  <c r="AM6" i="19" s="1"/>
  <c r="AM10" i="19"/>
  <c r="AL8" i="21"/>
  <c r="AL9" i="21"/>
  <c r="AL7" i="21"/>
  <c r="AL25" i="9" l="1"/>
  <c r="AO25" i="10"/>
  <c r="AL6" i="21"/>
  <c r="AL10" i="21" s="1"/>
  <c r="AK6" i="15"/>
  <c r="AO9" i="16" s="1"/>
  <c r="AK7" i="15"/>
  <c r="AK9" i="15"/>
  <c r="AK7" i="9"/>
  <c r="AK8" i="9"/>
  <c r="AK9" i="9"/>
  <c r="AK10" i="9"/>
  <c r="AK11" i="9"/>
  <c r="AK12" i="9"/>
  <c r="AK13" i="9"/>
  <c r="AK14" i="9"/>
  <c r="AK15" i="9"/>
  <c r="AK16" i="9"/>
  <c r="AK17" i="9"/>
  <c r="AK18" i="9"/>
  <c r="AK19" i="9"/>
  <c r="AK20" i="9"/>
  <c r="AK21" i="9"/>
  <c r="AK22" i="9"/>
  <c r="AK23" i="9"/>
  <c r="AK24" i="9"/>
  <c r="AK25" i="9"/>
  <c r="AK7" i="10"/>
  <c r="AK8" i="10"/>
  <c r="AK9" i="10"/>
  <c r="AK10" i="10"/>
  <c r="AK11" i="10"/>
  <c r="AK12" i="10"/>
  <c r="AK13" i="10"/>
  <c r="AK14" i="10"/>
  <c r="AK15" i="10"/>
  <c r="AK16" i="10"/>
  <c r="AK17" i="10"/>
  <c r="AK18" i="10"/>
  <c r="AK19" i="10"/>
  <c r="AK20" i="10"/>
  <c r="AK21" i="10"/>
  <c r="AK22" i="10"/>
  <c r="AK23" i="10"/>
  <c r="AK23" i="8"/>
  <c r="AK6" i="8"/>
  <c r="AK7" i="8"/>
  <c r="AK9" i="8"/>
  <c r="AK10" i="8"/>
  <c r="AK11" i="8"/>
  <c r="AK12" i="8"/>
  <c r="AK13" i="8"/>
  <c r="AK14" i="8"/>
  <c r="AK15" i="8"/>
  <c r="AK16" i="8"/>
  <c r="AK17" i="8"/>
  <c r="AK18" i="8"/>
  <c r="AK19" i="8"/>
  <c r="AK20" i="8"/>
  <c r="AK21" i="8"/>
  <c r="AK22" i="8"/>
  <c r="AK24" i="8"/>
  <c r="AL8" i="17" l="1"/>
  <c r="AO8" i="16"/>
  <c r="AL7" i="17"/>
  <c r="AO7" i="16"/>
  <c r="AK10" i="18"/>
  <c r="AL9" i="17"/>
  <c r="AK8" i="15"/>
  <c r="AK10" i="15"/>
  <c r="AG23" i="7"/>
  <c r="AF23" i="7"/>
  <c r="AF24" i="7" s="1"/>
  <c r="AE23" i="7"/>
  <c r="AE24" i="7" s="1"/>
  <c r="AD23" i="7"/>
  <c r="AC23" i="7"/>
  <c r="AC24" i="7" s="1"/>
  <c r="AB23" i="7"/>
  <c r="AB24" i="7" s="1"/>
  <c r="AA23" i="7"/>
  <c r="AA24" i="7" s="1"/>
  <c r="Z23" i="7"/>
  <c r="Z24" i="7" s="1"/>
  <c r="Y23" i="7"/>
  <c r="Y24" i="7" s="1"/>
  <c r="X23" i="7"/>
  <c r="X24" i="7" s="1"/>
  <c r="W23" i="7"/>
  <c r="W24" i="7" s="1"/>
  <c r="V23" i="7"/>
  <c r="U23" i="7"/>
  <c r="U24" i="7" s="1"/>
  <c r="T23" i="7"/>
  <c r="T24" i="7" s="1"/>
  <c r="S23" i="7"/>
  <c r="S24" i="7" s="1"/>
  <c r="R23" i="7"/>
  <c r="R24" i="7" s="1"/>
  <c r="Q23" i="7"/>
  <c r="Q24" i="7" s="1"/>
  <c r="P23" i="7"/>
  <c r="P24" i="7" s="1"/>
  <c r="O23" i="7"/>
  <c r="O24" i="7" s="1"/>
  <c r="N23" i="7"/>
  <c r="M23" i="7"/>
  <c r="M24" i="7" s="1"/>
  <c r="L23" i="7"/>
  <c r="L24" i="7" s="1"/>
  <c r="K23" i="7"/>
  <c r="K24" i="7" s="1"/>
  <c r="J23" i="7"/>
  <c r="J24" i="7" s="1"/>
  <c r="I23" i="7"/>
  <c r="I24" i="7" s="1"/>
  <c r="H23" i="7"/>
  <c r="H24" i="7" s="1"/>
  <c r="G23" i="7"/>
  <c r="G24" i="7" s="1"/>
  <c r="F23" i="7"/>
  <c r="E23" i="7"/>
  <c r="E24" i="7" s="1"/>
  <c r="D23" i="7"/>
  <c r="D24" i="7" s="1"/>
  <c r="C23" i="7"/>
  <c r="C24" i="7" s="1"/>
  <c r="B23" i="7"/>
  <c r="B24" i="7" s="1"/>
  <c r="AK7" i="21" l="1"/>
  <c r="AO10" i="20"/>
  <c r="AK9" i="21"/>
  <c r="AK8" i="21"/>
  <c r="AK6" i="18"/>
  <c r="AL10" i="19"/>
  <c r="AG24" i="7"/>
  <c r="AK25" i="10" s="1"/>
  <c r="AK24" i="10"/>
  <c r="F24" i="7"/>
  <c r="F24" i="8" s="1"/>
  <c r="N24" i="7"/>
  <c r="N25" i="9" s="1"/>
  <c r="V24" i="7"/>
  <c r="W25" i="9" s="1"/>
  <c r="AD24" i="7"/>
  <c r="AD25" i="10" s="1"/>
  <c r="AJ9" i="18"/>
  <c r="AN9" i="20" s="1"/>
  <c r="AI9" i="18"/>
  <c r="AM9" i="20" s="1"/>
  <c r="AH9" i="18"/>
  <c r="AL9" i="20" s="1"/>
  <c r="AG9" i="18"/>
  <c r="AK9" i="20" s="1"/>
  <c r="AF9" i="18"/>
  <c r="AE9" i="18"/>
  <c r="AD9" i="18"/>
  <c r="AC9" i="18"/>
  <c r="AB9" i="18"/>
  <c r="AA9" i="18"/>
  <c r="Z9" i="18"/>
  <c r="Y9" i="18"/>
  <c r="X9" i="18"/>
  <c r="W9" i="18"/>
  <c r="V9" i="18"/>
  <c r="U9" i="18"/>
  <c r="T9" i="18"/>
  <c r="S9" i="18"/>
  <c r="R9" i="18"/>
  <c r="Q9" i="18"/>
  <c r="P9" i="18"/>
  <c r="O9" i="18"/>
  <c r="N9" i="18"/>
  <c r="M9" i="18"/>
  <c r="L9" i="18"/>
  <c r="K9" i="18"/>
  <c r="J9" i="18"/>
  <c r="I9" i="18"/>
  <c r="H9" i="18"/>
  <c r="G9" i="18"/>
  <c r="F9" i="18"/>
  <c r="E9" i="18"/>
  <c r="D9" i="18"/>
  <c r="C9" i="18"/>
  <c r="AJ8" i="18"/>
  <c r="AI8" i="18"/>
  <c r="AM8" i="20" s="1"/>
  <c r="AH8" i="18"/>
  <c r="AL8" i="20" s="1"/>
  <c r="AG8" i="18"/>
  <c r="AK8" i="20" s="1"/>
  <c r="AF8" i="18"/>
  <c r="AE8" i="18"/>
  <c r="AD8" i="18"/>
  <c r="AC8" i="18"/>
  <c r="AB8" i="18"/>
  <c r="AA8" i="18"/>
  <c r="Z8" i="18"/>
  <c r="Y8" i="18"/>
  <c r="X8" i="18"/>
  <c r="W8" i="18"/>
  <c r="V8" i="18"/>
  <c r="U8" i="18"/>
  <c r="T8" i="18"/>
  <c r="S8" i="18"/>
  <c r="R8" i="18"/>
  <c r="Q8" i="18"/>
  <c r="P8" i="18"/>
  <c r="O8" i="18"/>
  <c r="N8" i="18"/>
  <c r="M8" i="18"/>
  <c r="L8" i="18"/>
  <c r="K8" i="18"/>
  <c r="J8" i="18"/>
  <c r="I8" i="18"/>
  <c r="H8" i="18"/>
  <c r="G8" i="18"/>
  <c r="F8" i="18"/>
  <c r="E8" i="18"/>
  <c r="D8" i="18"/>
  <c r="C8" i="18"/>
  <c r="AJ7" i="18"/>
  <c r="AI7" i="18"/>
  <c r="AM7" i="20" s="1"/>
  <c r="AH7" i="18"/>
  <c r="AL7" i="20" s="1"/>
  <c r="AG7" i="18"/>
  <c r="AK7" i="20" s="1"/>
  <c r="AF7" i="18"/>
  <c r="AE7" i="18"/>
  <c r="AD7" i="18"/>
  <c r="AC7" i="18"/>
  <c r="AB7" i="18"/>
  <c r="AA7" i="18"/>
  <c r="Z7" i="18"/>
  <c r="Y7" i="18"/>
  <c r="X7" i="18"/>
  <c r="W7" i="18"/>
  <c r="V7" i="18"/>
  <c r="U7" i="18"/>
  <c r="T7" i="18"/>
  <c r="S7" i="18"/>
  <c r="R7" i="18"/>
  <c r="Q7" i="18"/>
  <c r="P7" i="18"/>
  <c r="O7" i="18"/>
  <c r="N7" i="18"/>
  <c r="M7" i="18"/>
  <c r="L7" i="18"/>
  <c r="K7" i="18"/>
  <c r="J7" i="18"/>
  <c r="I7" i="18"/>
  <c r="H7" i="18"/>
  <c r="G7" i="18"/>
  <c r="F7" i="18"/>
  <c r="E7" i="18"/>
  <c r="D7" i="18"/>
  <c r="C7" i="18"/>
  <c r="B7" i="18"/>
  <c r="B9" i="18"/>
  <c r="B8" i="18"/>
  <c r="C7" i="15"/>
  <c r="D7" i="15"/>
  <c r="E7" i="15"/>
  <c r="F7" i="15"/>
  <c r="G7" i="15"/>
  <c r="H7" i="15"/>
  <c r="I7" i="15"/>
  <c r="J7" i="15"/>
  <c r="K7" i="15"/>
  <c r="L7" i="15"/>
  <c r="M7" i="15"/>
  <c r="N7" i="15"/>
  <c r="O7" i="15"/>
  <c r="P7" i="15"/>
  <c r="Q7" i="15"/>
  <c r="R7" i="15"/>
  <c r="S7" i="15"/>
  <c r="T7" i="15"/>
  <c r="U7" i="15"/>
  <c r="V7" i="15"/>
  <c r="W7" i="15"/>
  <c r="X7" i="15"/>
  <c r="Y7" i="15"/>
  <c r="Z7" i="15"/>
  <c r="AA7" i="15"/>
  <c r="AB7" i="15"/>
  <c r="AC7" i="15"/>
  <c r="AD7" i="15"/>
  <c r="AE7" i="15"/>
  <c r="AF7" i="15"/>
  <c r="AG7" i="15"/>
  <c r="AK7" i="16" s="1"/>
  <c r="AH7" i="15"/>
  <c r="AL7" i="16" s="1"/>
  <c r="AI7" i="15"/>
  <c r="AM7" i="16" s="1"/>
  <c r="AJ7" i="15"/>
  <c r="AN7" i="16" s="1"/>
  <c r="B7" i="15"/>
  <c r="C6" i="15"/>
  <c r="C10" i="18" s="1"/>
  <c r="D6" i="15"/>
  <c r="E6" i="15"/>
  <c r="E10" i="18" s="1"/>
  <c r="F6" i="15"/>
  <c r="G6" i="15"/>
  <c r="H6" i="15"/>
  <c r="I6" i="15"/>
  <c r="J6" i="15"/>
  <c r="K6" i="15"/>
  <c r="K10" i="18" s="1"/>
  <c r="L6" i="15"/>
  <c r="M6" i="15"/>
  <c r="N6" i="15"/>
  <c r="O6" i="15"/>
  <c r="P6" i="15"/>
  <c r="Q6" i="15"/>
  <c r="R6" i="15"/>
  <c r="S6" i="15"/>
  <c r="S10" i="18" s="1"/>
  <c r="T6" i="15"/>
  <c r="U6" i="15"/>
  <c r="V6" i="15"/>
  <c r="W6" i="15"/>
  <c r="X6" i="15"/>
  <c r="Y6" i="15"/>
  <c r="Z6" i="15"/>
  <c r="AA6" i="15"/>
  <c r="AA10" i="18" s="1"/>
  <c r="AB6" i="15"/>
  <c r="AC6" i="15"/>
  <c r="AD6" i="15"/>
  <c r="AE6" i="15"/>
  <c r="AF6" i="15"/>
  <c r="AG6" i="15"/>
  <c r="AK9" i="16" s="1"/>
  <c r="AH6" i="15"/>
  <c r="AL9" i="16" s="1"/>
  <c r="AI6" i="15"/>
  <c r="AM9" i="16" s="1"/>
  <c r="AJ6" i="15"/>
  <c r="B6" i="15"/>
  <c r="C9" i="15"/>
  <c r="D9" i="15"/>
  <c r="E9" i="15"/>
  <c r="G9" i="15"/>
  <c r="H9" i="15"/>
  <c r="I9" i="15"/>
  <c r="J9" i="15"/>
  <c r="K9" i="15"/>
  <c r="L9" i="15"/>
  <c r="M9" i="15"/>
  <c r="O9" i="15"/>
  <c r="P9" i="15"/>
  <c r="Q9" i="15"/>
  <c r="R9" i="15"/>
  <c r="S9" i="15"/>
  <c r="T9" i="15"/>
  <c r="U9" i="15"/>
  <c r="W9" i="15"/>
  <c r="X9" i="15"/>
  <c r="Y9" i="15"/>
  <c r="Z9" i="15"/>
  <c r="AA9" i="15"/>
  <c r="AB9" i="15"/>
  <c r="AC9" i="15"/>
  <c r="AE9" i="15"/>
  <c r="AF9" i="15"/>
  <c r="AH9" i="15"/>
  <c r="AL8" i="16" s="1"/>
  <c r="AI9" i="15"/>
  <c r="AM8" i="16" s="1"/>
  <c r="AJ9" i="15"/>
  <c r="B9" i="15"/>
  <c r="AJ25" i="9"/>
  <c r="AI25" i="9"/>
  <c r="AH25" i="9"/>
  <c r="AF25" i="9"/>
  <c r="AC25" i="9"/>
  <c r="AB25" i="9"/>
  <c r="AA25" i="9"/>
  <c r="Z25" i="9"/>
  <c r="Y25" i="9"/>
  <c r="X25" i="9"/>
  <c r="U25" i="9"/>
  <c r="T25" i="9"/>
  <c r="S25" i="9"/>
  <c r="R25" i="9"/>
  <c r="Q25" i="9"/>
  <c r="P25" i="9"/>
  <c r="O25" i="9"/>
  <c r="M25" i="9"/>
  <c r="L25" i="9"/>
  <c r="K25" i="9"/>
  <c r="J25" i="9"/>
  <c r="I25" i="9"/>
  <c r="H25" i="9"/>
  <c r="E25" i="9"/>
  <c r="D25" i="9"/>
  <c r="C25"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I24" i="9"/>
  <c r="H24" i="9"/>
  <c r="G24" i="9"/>
  <c r="F24" i="9"/>
  <c r="E24" i="9"/>
  <c r="D24" i="9"/>
  <c r="C24" i="9"/>
  <c r="AJ23" i="9"/>
  <c r="AI23" i="9"/>
  <c r="AH23" i="9"/>
  <c r="AG23" i="9"/>
  <c r="AF23" i="9"/>
  <c r="AE23" i="9"/>
  <c r="AD23" i="9"/>
  <c r="AC23" i="9"/>
  <c r="AB23" i="9"/>
  <c r="AA23" i="9"/>
  <c r="Z23" i="9"/>
  <c r="Y23" i="9"/>
  <c r="X23" i="9"/>
  <c r="W23" i="9"/>
  <c r="V23" i="9"/>
  <c r="U23" i="9"/>
  <c r="T23" i="9"/>
  <c r="S23" i="9"/>
  <c r="R23" i="9"/>
  <c r="Q23" i="9"/>
  <c r="P23" i="9"/>
  <c r="O23" i="9"/>
  <c r="N23" i="9"/>
  <c r="M23" i="9"/>
  <c r="L23" i="9"/>
  <c r="K23" i="9"/>
  <c r="J23" i="9"/>
  <c r="I23" i="9"/>
  <c r="H23" i="9"/>
  <c r="G23" i="9"/>
  <c r="F23" i="9"/>
  <c r="E23" i="9"/>
  <c r="D23" i="9"/>
  <c r="C23"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G22" i="9"/>
  <c r="F22" i="9"/>
  <c r="E22" i="9"/>
  <c r="D22" i="9"/>
  <c r="C22"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G21" i="9"/>
  <c r="F21" i="9"/>
  <c r="E21" i="9"/>
  <c r="D21" i="9"/>
  <c r="C21"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G20" i="9"/>
  <c r="F20" i="9"/>
  <c r="E20" i="9"/>
  <c r="D20" i="9"/>
  <c r="C20"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G19" i="9"/>
  <c r="F19" i="9"/>
  <c r="E19" i="9"/>
  <c r="D19" i="9"/>
  <c r="C19"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G18" i="9"/>
  <c r="F18" i="9"/>
  <c r="E18" i="9"/>
  <c r="D18" i="9"/>
  <c r="C18"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G17" i="9"/>
  <c r="F17" i="9"/>
  <c r="E17" i="9"/>
  <c r="D17" i="9"/>
  <c r="C17"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G16" i="9"/>
  <c r="F16" i="9"/>
  <c r="E16" i="9"/>
  <c r="D16" i="9"/>
  <c r="C16"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I15" i="9"/>
  <c r="H15" i="9"/>
  <c r="G15" i="9"/>
  <c r="F15" i="9"/>
  <c r="E15" i="9"/>
  <c r="D15" i="9"/>
  <c r="C15" i="9"/>
  <c r="AJ14" i="9"/>
  <c r="AI14" i="9"/>
  <c r="AH14" i="9"/>
  <c r="AG14" i="9"/>
  <c r="AF14" i="9"/>
  <c r="AE14" i="9"/>
  <c r="AD14" i="9"/>
  <c r="AC14" i="9"/>
  <c r="AB14" i="9"/>
  <c r="AA14" i="9"/>
  <c r="Z14" i="9"/>
  <c r="Y14" i="9"/>
  <c r="X14" i="9"/>
  <c r="W14" i="9"/>
  <c r="V14" i="9"/>
  <c r="U14" i="9"/>
  <c r="T14" i="9"/>
  <c r="S14" i="9"/>
  <c r="R14" i="9"/>
  <c r="Q14" i="9"/>
  <c r="P14" i="9"/>
  <c r="O14" i="9"/>
  <c r="N14" i="9"/>
  <c r="M14" i="9"/>
  <c r="L14" i="9"/>
  <c r="K14" i="9"/>
  <c r="J14" i="9"/>
  <c r="I14" i="9"/>
  <c r="H14" i="9"/>
  <c r="G14" i="9"/>
  <c r="F14" i="9"/>
  <c r="E14" i="9"/>
  <c r="D14" i="9"/>
  <c r="C14"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G13" i="9"/>
  <c r="F13" i="9"/>
  <c r="E13" i="9"/>
  <c r="D13" i="9"/>
  <c r="C13"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G12" i="9"/>
  <c r="F12" i="9"/>
  <c r="E12" i="9"/>
  <c r="D12" i="9"/>
  <c r="C12"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G11" i="9"/>
  <c r="F11" i="9"/>
  <c r="E11" i="9"/>
  <c r="D11" i="9"/>
  <c r="C11"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G10" i="9"/>
  <c r="F10" i="9"/>
  <c r="E10" i="9"/>
  <c r="D10" i="9"/>
  <c r="C10" i="9"/>
  <c r="AJ9" i="9"/>
  <c r="AI9" i="9"/>
  <c r="AH9" i="9"/>
  <c r="AG9" i="9"/>
  <c r="AF9" i="9"/>
  <c r="AE9" i="9"/>
  <c r="AD9" i="9"/>
  <c r="AC9" i="9"/>
  <c r="AB9" i="9"/>
  <c r="AA9" i="9"/>
  <c r="Z9" i="9"/>
  <c r="Y9" i="9"/>
  <c r="X9" i="9"/>
  <c r="W9" i="9"/>
  <c r="V9" i="9"/>
  <c r="U9" i="9"/>
  <c r="T9" i="9"/>
  <c r="S9" i="9"/>
  <c r="R9" i="9"/>
  <c r="Q9" i="9"/>
  <c r="P9" i="9"/>
  <c r="O9" i="9"/>
  <c r="N9" i="9"/>
  <c r="M9" i="9"/>
  <c r="L9" i="9"/>
  <c r="K9" i="9"/>
  <c r="J9" i="9"/>
  <c r="I9" i="9"/>
  <c r="H9" i="9"/>
  <c r="G9" i="9"/>
  <c r="F9" i="9"/>
  <c r="E9" i="9"/>
  <c r="D9" i="9"/>
  <c r="C9" i="9"/>
  <c r="AJ8" i="9"/>
  <c r="AI8" i="9"/>
  <c r="AH8" i="9"/>
  <c r="AG8" i="9"/>
  <c r="AF8" i="9"/>
  <c r="AE8" i="9"/>
  <c r="AD8" i="9"/>
  <c r="AC8" i="9"/>
  <c r="AB8" i="9"/>
  <c r="AA8" i="9"/>
  <c r="Z8" i="9"/>
  <c r="Y8" i="9"/>
  <c r="X8" i="9"/>
  <c r="W8" i="9"/>
  <c r="V8" i="9"/>
  <c r="U8" i="9"/>
  <c r="T8" i="9"/>
  <c r="S8" i="9"/>
  <c r="R8" i="9"/>
  <c r="Q8" i="9"/>
  <c r="P8" i="9"/>
  <c r="O8" i="9"/>
  <c r="N8" i="9"/>
  <c r="M8" i="9"/>
  <c r="L8" i="9"/>
  <c r="K8" i="9"/>
  <c r="J8" i="9"/>
  <c r="I8" i="9"/>
  <c r="H8" i="9"/>
  <c r="G8" i="9"/>
  <c r="F8" i="9"/>
  <c r="E8" i="9"/>
  <c r="D8" i="9"/>
  <c r="C8" i="9"/>
  <c r="AJ7" i="9"/>
  <c r="AI7" i="9"/>
  <c r="AH7" i="9"/>
  <c r="AG7" i="9"/>
  <c r="AF7" i="9"/>
  <c r="AE7" i="9"/>
  <c r="AD7" i="9"/>
  <c r="AC7" i="9"/>
  <c r="AB7" i="9"/>
  <c r="AA7" i="9"/>
  <c r="Z7" i="9"/>
  <c r="Y7" i="9"/>
  <c r="X7" i="9"/>
  <c r="W7" i="9"/>
  <c r="V7" i="9"/>
  <c r="U7" i="9"/>
  <c r="T7" i="9"/>
  <c r="S7" i="9"/>
  <c r="R7" i="9"/>
  <c r="Q7" i="9"/>
  <c r="P7" i="9"/>
  <c r="O7" i="9"/>
  <c r="N7" i="9"/>
  <c r="M7" i="9"/>
  <c r="L7" i="9"/>
  <c r="K7" i="9"/>
  <c r="J7" i="9"/>
  <c r="I7" i="9"/>
  <c r="H7" i="9"/>
  <c r="G7" i="9"/>
  <c r="F7" i="9"/>
  <c r="E7" i="9"/>
  <c r="D7" i="9"/>
  <c r="C7" i="9"/>
  <c r="AJ7" i="10"/>
  <c r="AJ25" i="10"/>
  <c r="AI25" i="10"/>
  <c r="AG25" i="10"/>
  <c r="AF25" i="10"/>
  <c r="AE25" i="10"/>
  <c r="AC25" i="10"/>
  <c r="AB25" i="10"/>
  <c r="AA25" i="10"/>
  <c r="Y25" i="10"/>
  <c r="X25" i="10"/>
  <c r="W25" i="10"/>
  <c r="V25" i="10"/>
  <c r="U25" i="10"/>
  <c r="T25" i="10"/>
  <c r="S25" i="10"/>
  <c r="Q25" i="10"/>
  <c r="P25" i="10"/>
  <c r="O25" i="10"/>
  <c r="N25" i="10"/>
  <c r="M25" i="10"/>
  <c r="L25" i="10"/>
  <c r="K25" i="10"/>
  <c r="I25" i="10"/>
  <c r="H25" i="10"/>
  <c r="G25" i="10"/>
  <c r="AJ24" i="10"/>
  <c r="AI24" i="10"/>
  <c r="AH24" i="10"/>
  <c r="AG24" i="10"/>
  <c r="AF24" i="10"/>
  <c r="AE24" i="10"/>
  <c r="AD24" i="10"/>
  <c r="AC24" i="10"/>
  <c r="AB24" i="10"/>
  <c r="AA24" i="10"/>
  <c r="Z24" i="10"/>
  <c r="Y24" i="10"/>
  <c r="X24" i="10"/>
  <c r="W24" i="10"/>
  <c r="V24" i="10"/>
  <c r="U24" i="10"/>
  <c r="T24" i="10"/>
  <c r="S24" i="10"/>
  <c r="R24" i="10"/>
  <c r="Q24" i="10"/>
  <c r="P24" i="10"/>
  <c r="O24" i="10"/>
  <c r="N24" i="10"/>
  <c r="M24" i="10"/>
  <c r="L24" i="10"/>
  <c r="K24" i="10"/>
  <c r="J24" i="10"/>
  <c r="I24" i="10"/>
  <c r="H24" i="10"/>
  <c r="G24" i="10"/>
  <c r="F24" i="10"/>
  <c r="AJ23" i="10"/>
  <c r="AI23" i="10"/>
  <c r="AH23" i="10"/>
  <c r="AG23" i="10"/>
  <c r="AF23" i="10"/>
  <c r="AE23" i="10"/>
  <c r="AD23" i="10"/>
  <c r="AC23" i="10"/>
  <c r="AB23" i="10"/>
  <c r="AA23" i="10"/>
  <c r="Z23" i="10"/>
  <c r="Y23" i="10"/>
  <c r="X23" i="10"/>
  <c r="W23" i="10"/>
  <c r="V23" i="10"/>
  <c r="U23" i="10"/>
  <c r="T23" i="10"/>
  <c r="S23" i="10"/>
  <c r="R23" i="10"/>
  <c r="Q23" i="10"/>
  <c r="P23" i="10"/>
  <c r="O23" i="10"/>
  <c r="N23" i="10"/>
  <c r="M23" i="10"/>
  <c r="L23" i="10"/>
  <c r="K23" i="10"/>
  <c r="J23" i="10"/>
  <c r="I23" i="10"/>
  <c r="H23" i="10"/>
  <c r="G23" i="10"/>
  <c r="F23" i="10"/>
  <c r="AJ22" i="10"/>
  <c r="AI22" i="10"/>
  <c r="AH22" i="10"/>
  <c r="AG22" i="10"/>
  <c r="AF22" i="10"/>
  <c r="AE22" i="10"/>
  <c r="AD22" i="10"/>
  <c r="AC22" i="10"/>
  <c r="AB22" i="10"/>
  <c r="AA22" i="10"/>
  <c r="Z22" i="10"/>
  <c r="Y22" i="10"/>
  <c r="X22" i="10"/>
  <c r="W22" i="10"/>
  <c r="V22" i="10"/>
  <c r="U22" i="10"/>
  <c r="T22" i="10"/>
  <c r="S22" i="10"/>
  <c r="R22" i="10"/>
  <c r="Q22" i="10"/>
  <c r="P22" i="10"/>
  <c r="O22" i="10"/>
  <c r="N22" i="10"/>
  <c r="M22" i="10"/>
  <c r="L22" i="10"/>
  <c r="K22" i="10"/>
  <c r="J22" i="10"/>
  <c r="I22" i="10"/>
  <c r="H22" i="10"/>
  <c r="G22" i="10"/>
  <c r="F22" i="10"/>
  <c r="AJ21" i="10"/>
  <c r="AI21" i="10"/>
  <c r="AH21" i="10"/>
  <c r="AG21" i="10"/>
  <c r="AF21" i="10"/>
  <c r="AE21" i="10"/>
  <c r="AD21" i="10"/>
  <c r="AC21" i="10"/>
  <c r="AB21" i="10"/>
  <c r="AA21" i="10"/>
  <c r="Z21" i="10"/>
  <c r="Y21" i="10"/>
  <c r="X21" i="10"/>
  <c r="W21" i="10"/>
  <c r="V21" i="10"/>
  <c r="U21" i="10"/>
  <c r="T21" i="10"/>
  <c r="S21" i="10"/>
  <c r="R21" i="10"/>
  <c r="Q21" i="10"/>
  <c r="P21" i="10"/>
  <c r="O21" i="10"/>
  <c r="N21" i="10"/>
  <c r="M21" i="10"/>
  <c r="L21" i="10"/>
  <c r="K21" i="10"/>
  <c r="J21" i="10"/>
  <c r="I21" i="10"/>
  <c r="H21" i="10"/>
  <c r="G21" i="10"/>
  <c r="F21" i="10"/>
  <c r="AJ20" i="10"/>
  <c r="AI20" i="10"/>
  <c r="AH20" i="10"/>
  <c r="AG20" i="10"/>
  <c r="AF20" i="10"/>
  <c r="AE20" i="10"/>
  <c r="AD20" i="10"/>
  <c r="AC20" i="10"/>
  <c r="AB20" i="10"/>
  <c r="AA20" i="10"/>
  <c r="Z20" i="10"/>
  <c r="Y20" i="10"/>
  <c r="X20" i="10"/>
  <c r="W20" i="10"/>
  <c r="V20" i="10"/>
  <c r="U20" i="10"/>
  <c r="T20" i="10"/>
  <c r="S20" i="10"/>
  <c r="R20" i="10"/>
  <c r="Q20" i="10"/>
  <c r="P20" i="10"/>
  <c r="O20" i="10"/>
  <c r="N20" i="10"/>
  <c r="M20" i="10"/>
  <c r="L20" i="10"/>
  <c r="K20" i="10"/>
  <c r="J20" i="10"/>
  <c r="I20" i="10"/>
  <c r="H20" i="10"/>
  <c r="G20" i="10"/>
  <c r="F20" i="10"/>
  <c r="AJ19" i="10"/>
  <c r="AI19" i="10"/>
  <c r="AH19" i="10"/>
  <c r="AG19" i="10"/>
  <c r="AF19" i="10"/>
  <c r="AE19" i="10"/>
  <c r="AD19" i="10"/>
  <c r="AC19" i="10"/>
  <c r="AB19" i="10"/>
  <c r="AA19" i="10"/>
  <c r="Z19" i="10"/>
  <c r="Y19" i="10"/>
  <c r="X19" i="10"/>
  <c r="W19" i="10"/>
  <c r="V19" i="10"/>
  <c r="U19" i="10"/>
  <c r="T19" i="10"/>
  <c r="S19" i="10"/>
  <c r="R19" i="10"/>
  <c r="Q19" i="10"/>
  <c r="P19" i="10"/>
  <c r="O19" i="10"/>
  <c r="N19" i="10"/>
  <c r="M19" i="10"/>
  <c r="L19" i="10"/>
  <c r="K19" i="10"/>
  <c r="J19" i="10"/>
  <c r="I19" i="10"/>
  <c r="H19" i="10"/>
  <c r="G19" i="10"/>
  <c r="F19" i="10"/>
  <c r="AJ18" i="10"/>
  <c r="AI18" i="10"/>
  <c r="AH18" i="10"/>
  <c r="AG18" i="10"/>
  <c r="AF18" i="10"/>
  <c r="AE18" i="10"/>
  <c r="AD18" i="10"/>
  <c r="AC18" i="10"/>
  <c r="AB18" i="10"/>
  <c r="AA18" i="10"/>
  <c r="Z18" i="10"/>
  <c r="Y18" i="10"/>
  <c r="X18" i="10"/>
  <c r="W18" i="10"/>
  <c r="V18" i="10"/>
  <c r="U18" i="10"/>
  <c r="T18" i="10"/>
  <c r="S18" i="10"/>
  <c r="R18" i="10"/>
  <c r="Q18" i="10"/>
  <c r="P18" i="10"/>
  <c r="O18" i="10"/>
  <c r="N18" i="10"/>
  <c r="M18" i="10"/>
  <c r="L18" i="10"/>
  <c r="K18" i="10"/>
  <c r="J18" i="10"/>
  <c r="I18" i="10"/>
  <c r="H18" i="10"/>
  <c r="G18" i="10"/>
  <c r="F18" i="10"/>
  <c r="AJ17" i="10"/>
  <c r="AI17" i="10"/>
  <c r="AH17" i="10"/>
  <c r="AG17" i="10"/>
  <c r="AF17" i="10"/>
  <c r="AE17" i="10"/>
  <c r="AD17" i="10"/>
  <c r="AC17" i="10"/>
  <c r="AB17" i="10"/>
  <c r="AA17" i="10"/>
  <c r="Z17" i="10"/>
  <c r="Y17" i="10"/>
  <c r="X17" i="10"/>
  <c r="W17" i="10"/>
  <c r="V17" i="10"/>
  <c r="U17" i="10"/>
  <c r="T17" i="10"/>
  <c r="S17" i="10"/>
  <c r="R17" i="10"/>
  <c r="Q17" i="10"/>
  <c r="P17" i="10"/>
  <c r="O17" i="10"/>
  <c r="N17" i="10"/>
  <c r="M17" i="10"/>
  <c r="L17" i="10"/>
  <c r="K17" i="10"/>
  <c r="J17" i="10"/>
  <c r="I17" i="10"/>
  <c r="H17" i="10"/>
  <c r="G17" i="10"/>
  <c r="F17" i="10"/>
  <c r="AJ16" i="10"/>
  <c r="AI16" i="10"/>
  <c r="AH16" i="10"/>
  <c r="AG16" i="10"/>
  <c r="AF16" i="10"/>
  <c r="AE16" i="10"/>
  <c r="AD16" i="10"/>
  <c r="AC16" i="10"/>
  <c r="AB16" i="10"/>
  <c r="AA16" i="10"/>
  <c r="Z16" i="10"/>
  <c r="Y16" i="10"/>
  <c r="X16" i="10"/>
  <c r="W16" i="10"/>
  <c r="V16" i="10"/>
  <c r="U16" i="10"/>
  <c r="T16" i="10"/>
  <c r="S16" i="10"/>
  <c r="R16" i="10"/>
  <c r="Q16" i="10"/>
  <c r="P16" i="10"/>
  <c r="O16" i="10"/>
  <c r="N16" i="10"/>
  <c r="M16" i="10"/>
  <c r="L16" i="10"/>
  <c r="K16" i="10"/>
  <c r="J16" i="10"/>
  <c r="I16" i="10"/>
  <c r="H16" i="10"/>
  <c r="G16" i="10"/>
  <c r="F16" i="10"/>
  <c r="AJ15" i="10"/>
  <c r="AI15" i="10"/>
  <c r="AH15" i="10"/>
  <c r="AG15" i="10"/>
  <c r="AF15" i="10"/>
  <c r="AE15" i="10"/>
  <c r="AD15" i="10"/>
  <c r="AC15" i="10"/>
  <c r="AB15" i="10"/>
  <c r="AA15" i="10"/>
  <c r="Z15" i="10"/>
  <c r="Y15" i="10"/>
  <c r="X15" i="10"/>
  <c r="W15" i="10"/>
  <c r="V15" i="10"/>
  <c r="U15" i="10"/>
  <c r="T15" i="10"/>
  <c r="S15" i="10"/>
  <c r="R15" i="10"/>
  <c r="Q15" i="10"/>
  <c r="P15" i="10"/>
  <c r="O15" i="10"/>
  <c r="N15" i="10"/>
  <c r="M15" i="10"/>
  <c r="L15" i="10"/>
  <c r="K15" i="10"/>
  <c r="J15" i="10"/>
  <c r="I15" i="10"/>
  <c r="H15" i="10"/>
  <c r="G15" i="10"/>
  <c r="F15" i="10"/>
  <c r="AJ14" i="10"/>
  <c r="AI14" i="10"/>
  <c r="AH14" i="10"/>
  <c r="AG14" i="10"/>
  <c r="AF14" i="10"/>
  <c r="AE14" i="10"/>
  <c r="AD14" i="10"/>
  <c r="AC14" i="10"/>
  <c r="AB14" i="10"/>
  <c r="AA14" i="10"/>
  <c r="Z14" i="10"/>
  <c r="Y14" i="10"/>
  <c r="X14" i="10"/>
  <c r="W14" i="10"/>
  <c r="V14" i="10"/>
  <c r="U14" i="10"/>
  <c r="T14" i="10"/>
  <c r="S14" i="10"/>
  <c r="R14" i="10"/>
  <c r="Q14" i="10"/>
  <c r="P14" i="10"/>
  <c r="O14" i="10"/>
  <c r="N14" i="10"/>
  <c r="M14" i="10"/>
  <c r="L14" i="10"/>
  <c r="K14" i="10"/>
  <c r="J14" i="10"/>
  <c r="I14" i="10"/>
  <c r="H14" i="10"/>
  <c r="G14" i="10"/>
  <c r="F14" i="10"/>
  <c r="AJ13" i="10"/>
  <c r="AI13" i="10"/>
  <c r="AH13" i="10"/>
  <c r="AG13" i="10"/>
  <c r="AF13" i="10"/>
  <c r="AE13" i="10"/>
  <c r="AD13" i="10"/>
  <c r="AC13" i="10"/>
  <c r="AB13" i="10"/>
  <c r="AA13" i="10"/>
  <c r="Z13" i="10"/>
  <c r="Y13" i="10"/>
  <c r="X13" i="10"/>
  <c r="W13" i="10"/>
  <c r="V13" i="10"/>
  <c r="U13" i="10"/>
  <c r="T13" i="10"/>
  <c r="S13" i="10"/>
  <c r="R13" i="10"/>
  <c r="Q13" i="10"/>
  <c r="P13" i="10"/>
  <c r="O13" i="10"/>
  <c r="N13" i="10"/>
  <c r="M13" i="10"/>
  <c r="L13" i="10"/>
  <c r="K13" i="10"/>
  <c r="J13" i="10"/>
  <c r="I13" i="10"/>
  <c r="H13" i="10"/>
  <c r="G13" i="10"/>
  <c r="F13" i="10"/>
  <c r="AJ12" i="10"/>
  <c r="AI12" i="10"/>
  <c r="AH12" i="10"/>
  <c r="AG12" i="10"/>
  <c r="AF12" i="10"/>
  <c r="AE12" i="10"/>
  <c r="AD12" i="10"/>
  <c r="AC12" i="10"/>
  <c r="AB12" i="10"/>
  <c r="AA12" i="10"/>
  <c r="Z12" i="10"/>
  <c r="Y12" i="10"/>
  <c r="X12" i="10"/>
  <c r="W12" i="10"/>
  <c r="V12" i="10"/>
  <c r="U12" i="10"/>
  <c r="T12" i="10"/>
  <c r="S12" i="10"/>
  <c r="R12" i="10"/>
  <c r="Q12" i="10"/>
  <c r="P12" i="10"/>
  <c r="O12" i="10"/>
  <c r="N12" i="10"/>
  <c r="M12" i="10"/>
  <c r="L12" i="10"/>
  <c r="K12" i="10"/>
  <c r="J12" i="10"/>
  <c r="I12" i="10"/>
  <c r="H12" i="10"/>
  <c r="G12" i="10"/>
  <c r="F12" i="10"/>
  <c r="AJ11" i="10"/>
  <c r="AI11" i="10"/>
  <c r="AH11" i="10"/>
  <c r="AG11" i="10"/>
  <c r="AF11" i="10"/>
  <c r="AE11" i="10"/>
  <c r="AD11" i="10"/>
  <c r="AC11" i="10"/>
  <c r="AB11" i="10"/>
  <c r="AA11" i="10"/>
  <c r="Z11" i="10"/>
  <c r="Y11" i="10"/>
  <c r="X11" i="10"/>
  <c r="W11" i="10"/>
  <c r="V11" i="10"/>
  <c r="U11" i="10"/>
  <c r="T11" i="10"/>
  <c r="S11" i="10"/>
  <c r="R11" i="10"/>
  <c r="Q11" i="10"/>
  <c r="P11" i="10"/>
  <c r="O11" i="10"/>
  <c r="N11" i="10"/>
  <c r="M11" i="10"/>
  <c r="L11" i="10"/>
  <c r="K11" i="10"/>
  <c r="J11" i="10"/>
  <c r="I11" i="10"/>
  <c r="H11" i="10"/>
  <c r="G11" i="10"/>
  <c r="F11" i="10"/>
  <c r="AJ10" i="10"/>
  <c r="AI10" i="10"/>
  <c r="AH10" i="10"/>
  <c r="AG10" i="10"/>
  <c r="AF10" i="10"/>
  <c r="AE10" i="10"/>
  <c r="AD10" i="10"/>
  <c r="AC10" i="10"/>
  <c r="AB10" i="10"/>
  <c r="AA10" i="10"/>
  <c r="Z10" i="10"/>
  <c r="Y10" i="10"/>
  <c r="X10" i="10"/>
  <c r="W10" i="10"/>
  <c r="V10" i="10"/>
  <c r="U10" i="10"/>
  <c r="T10" i="10"/>
  <c r="S10" i="10"/>
  <c r="R10" i="10"/>
  <c r="Q10" i="10"/>
  <c r="P10" i="10"/>
  <c r="O10" i="10"/>
  <c r="N10" i="10"/>
  <c r="M10" i="10"/>
  <c r="L10" i="10"/>
  <c r="K10" i="10"/>
  <c r="J10" i="10"/>
  <c r="I10" i="10"/>
  <c r="H10" i="10"/>
  <c r="G10" i="10"/>
  <c r="F10"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H9" i="10"/>
  <c r="G9" i="10"/>
  <c r="F9" i="10"/>
  <c r="AJ8" i="10"/>
  <c r="AI8" i="10"/>
  <c r="AH8" i="10"/>
  <c r="AG8" i="10"/>
  <c r="AF8" i="10"/>
  <c r="AE8" i="10"/>
  <c r="AD8" i="10"/>
  <c r="AC8" i="10"/>
  <c r="AB8" i="10"/>
  <c r="AA8" i="10"/>
  <c r="Z8" i="10"/>
  <c r="Y8" i="10"/>
  <c r="X8" i="10"/>
  <c r="W8" i="10"/>
  <c r="V8" i="10"/>
  <c r="U8" i="10"/>
  <c r="T8" i="10"/>
  <c r="S8" i="10"/>
  <c r="R8" i="10"/>
  <c r="Q8" i="10"/>
  <c r="P8" i="10"/>
  <c r="O8" i="10"/>
  <c r="N8" i="10"/>
  <c r="M8" i="10"/>
  <c r="L8" i="10"/>
  <c r="K8" i="10"/>
  <c r="J8" i="10"/>
  <c r="I8" i="10"/>
  <c r="H8" i="10"/>
  <c r="G8" i="10"/>
  <c r="F8" i="10"/>
  <c r="AI7" i="10"/>
  <c r="AH7" i="10"/>
  <c r="AG7" i="10"/>
  <c r="AF7" i="10"/>
  <c r="AE7" i="10"/>
  <c r="AD7" i="10"/>
  <c r="AC7" i="10"/>
  <c r="AB7" i="10"/>
  <c r="AA7" i="10"/>
  <c r="Z7" i="10"/>
  <c r="Y7" i="10"/>
  <c r="X7" i="10"/>
  <c r="W7" i="10"/>
  <c r="V7" i="10"/>
  <c r="U7" i="10"/>
  <c r="T7" i="10"/>
  <c r="S7" i="10"/>
  <c r="R7" i="10"/>
  <c r="Q7" i="10"/>
  <c r="P7" i="10"/>
  <c r="O7" i="10"/>
  <c r="N7" i="10"/>
  <c r="M7" i="10"/>
  <c r="L7" i="10"/>
  <c r="K7" i="10"/>
  <c r="J7" i="10"/>
  <c r="I7" i="10"/>
  <c r="H7" i="10"/>
  <c r="G7" i="10"/>
  <c r="F7" i="10"/>
  <c r="C24" i="8"/>
  <c r="D24" i="8"/>
  <c r="E24" i="8"/>
  <c r="G24" i="8"/>
  <c r="H24" i="8"/>
  <c r="I24" i="8"/>
  <c r="J24" i="8"/>
  <c r="K24" i="8"/>
  <c r="L24" i="8"/>
  <c r="M24" i="8"/>
  <c r="O24" i="8"/>
  <c r="P24" i="8"/>
  <c r="Q24" i="8"/>
  <c r="R24" i="8"/>
  <c r="S24" i="8"/>
  <c r="T24" i="8"/>
  <c r="U24" i="8"/>
  <c r="W24" i="8"/>
  <c r="X24" i="8"/>
  <c r="Y24" i="8"/>
  <c r="Z24" i="8"/>
  <c r="AA24" i="8"/>
  <c r="AB24" i="8"/>
  <c r="AC24" i="8"/>
  <c r="AE24" i="8"/>
  <c r="AF24" i="8"/>
  <c r="AH24" i="8"/>
  <c r="AI24" i="8"/>
  <c r="AJ24" i="8"/>
  <c r="C7" i="8"/>
  <c r="D7" i="8"/>
  <c r="E7" i="8"/>
  <c r="F7" i="8"/>
  <c r="G7" i="8"/>
  <c r="H7" i="8"/>
  <c r="I7" i="8"/>
  <c r="J7" i="8"/>
  <c r="K7" i="8"/>
  <c r="L7" i="8"/>
  <c r="M7" i="8"/>
  <c r="N7" i="8"/>
  <c r="O7" i="8"/>
  <c r="P7" i="8"/>
  <c r="Q7" i="8"/>
  <c r="R7" i="8"/>
  <c r="S7" i="8"/>
  <c r="T7" i="8"/>
  <c r="U7" i="8"/>
  <c r="V7" i="8"/>
  <c r="W7" i="8"/>
  <c r="X7" i="8"/>
  <c r="Y7" i="8"/>
  <c r="Z7" i="8"/>
  <c r="AA7" i="8"/>
  <c r="AB7" i="8"/>
  <c r="AC7" i="8"/>
  <c r="AD7" i="8"/>
  <c r="AE7" i="8"/>
  <c r="AF7" i="8"/>
  <c r="AG7" i="8"/>
  <c r="AH7" i="8"/>
  <c r="AI7" i="8"/>
  <c r="AJ7" i="8"/>
  <c r="C8" i="8"/>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C9" i="8"/>
  <c r="D9" i="8"/>
  <c r="E9" i="8"/>
  <c r="F9" i="8"/>
  <c r="G9" i="8"/>
  <c r="H9" i="8"/>
  <c r="I9" i="8"/>
  <c r="J9" i="8"/>
  <c r="K9" i="8"/>
  <c r="L9" i="8"/>
  <c r="M9" i="8"/>
  <c r="N9" i="8"/>
  <c r="O9" i="8"/>
  <c r="P9" i="8"/>
  <c r="Q9" i="8"/>
  <c r="R9" i="8"/>
  <c r="S9" i="8"/>
  <c r="T9" i="8"/>
  <c r="U9" i="8"/>
  <c r="V9" i="8"/>
  <c r="W9" i="8"/>
  <c r="X9" i="8"/>
  <c r="Y9" i="8"/>
  <c r="Z9" i="8"/>
  <c r="AA9" i="8"/>
  <c r="AB9" i="8"/>
  <c r="AC9" i="8"/>
  <c r="AD9" i="8"/>
  <c r="AE9" i="8"/>
  <c r="AF9" i="8"/>
  <c r="AG9" i="8"/>
  <c r="AH9" i="8"/>
  <c r="AI9" i="8"/>
  <c r="AJ9"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B7" i="8"/>
  <c r="B8" i="8"/>
  <c r="B9" i="8"/>
  <c r="B10" i="8"/>
  <c r="B11" i="8"/>
  <c r="B12" i="8"/>
  <c r="B13" i="8"/>
  <c r="B14" i="8"/>
  <c r="B15" i="8"/>
  <c r="B16" i="8"/>
  <c r="B17" i="8"/>
  <c r="B18" i="8"/>
  <c r="B19" i="8"/>
  <c r="B20" i="8"/>
  <c r="B21" i="8"/>
  <c r="B22" i="8"/>
  <c r="B23" i="8"/>
  <c r="B24" i="8"/>
  <c r="C6" i="8"/>
  <c r="D6" i="8"/>
  <c r="E6" i="8"/>
  <c r="F6" i="8"/>
  <c r="G6" i="8"/>
  <c r="H6" i="8"/>
  <c r="I6" i="8"/>
  <c r="J6" i="8"/>
  <c r="K6" i="8"/>
  <c r="L6" i="8"/>
  <c r="M6" i="8"/>
  <c r="N6" i="8"/>
  <c r="O6" i="8"/>
  <c r="P6" i="8"/>
  <c r="Q6" i="8"/>
  <c r="R6" i="8"/>
  <c r="S6" i="8"/>
  <c r="T6" i="8"/>
  <c r="U6" i="8"/>
  <c r="V6" i="8"/>
  <c r="W6" i="8"/>
  <c r="X6" i="8"/>
  <c r="Y6" i="8"/>
  <c r="Z6" i="8"/>
  <c r="AA6" i="8"/>
  <c r="AB6" i="8"/>
  <c r="AC6" i="8"/>
  <c r="AD6" i="8"/>
  <c r="AE6" i="8"/>
  <c r="AF6" i="8"/>
  <c r="AG6" i="8"/>
  <c r="AH6" i="8"/>
  <c r="AI6" i="8"/>
  <c r="AJ6" i="8"/>
  <c r="B6" i="8"/>
  <c r="F9" i="15" l="1"/>
  <c r="F8" i="17" s="1"/>
  <c r="AH25" i="10"/>
  <c r="F25" i="9"/>
  <c r="G25" i="9"/>
  <c r="J25" i="10"/>
  <c r="F25" i="10"/>
  <c r="AG9" i="15"/>
  <c r="AG8" i="17" s="1"/>
  <c r="AL6" i="19"/>
  <c r="AO6" i="20"/>
  <c r="V9" i="15"/>
  <c r="W8" i="17" s="1"/>
  <c r="AD24" i="8"/>
  <c r="AK8" i="17"/>
  <c r="AN8" i="16"/>
  <c r="Z25" i="10"/>
  <c r="AD25" i="9"/>
  <c r="AK8" i="19"/>
  <c r="AN8" i="20"/>
  <c r="AE25" i="9"/>
  <c r="AD9" i="15"/>
  <c r="AD8" i="16" s="1"/>
  <c r="AK7" i="19"/>
  <c r="AN7" i="20"/>
  <c r="V24" i="8"/>
  <c r="V25" i="9"/>
  <c r="AK9" i="17"/>
  <c r="AN9" i="16"/>
  <c r="C7" i="17"/>
  <c r="AB7" i="17"/>
  <c r="AA7" i="17"/>
  <c r="K7" i="16"/>
  <c r="V7" i="17"/>
  <c r="U7" i="17"/>
  <c r="AK6" i="21"/>
  <c r="AK10" i="21" s="1"/>
  <c r="AA9" i="19"/>
  <c r="N8" i="20"/>
  <c r="AB9" i="20"/>
  <c r="I8" i="17"/>
  <c r="T9" i="17"/>
  <c r="AE7" i="17"/>
  <c r="W7" i="17"/>
  <c r="J7" i="19"/>
  <c r="R7" i="19"/>
  <c r="AH7" i="19"/>
  <c r="H8" i="19"/>
  <c r="AF8" i="19"/>
  <c r="N9" i="19"/>
  <c r="V9" i="19"/>
  <c r="L8" i="17"/>
  <c r="J7" i="17"/>
  <c r="X8" i="17"/>
  <c r="U7" i="20"/>
  <c r="K8" i="15"/>
  <c r="O9" i="16"/>
  <c r="C9" i="19"/>
  <c r="AD9" i="17"/>
  <c r="N9" i="17"/>
  <c r="F9" i="17"/>
  <c r="Y7" i="17"/>
  <c r="AG25" i="9"/>
  <c r="R8" i="17"/>
  <c r="AC9" i="17"/>
  <c r="P7" i="17"/>
  <c r="W8" i="19"/>
  <c r="M9" i="20"/>
  <c r="AG24" i="8"/>
  <c r="R25" i="10"/>
  <c r="O7" i="17"/>
  <c r="U8" i="20"/>
  <c r="O9" i="19"/>
  <c r="W9" i="19"/>
  <c r="M7" i="17"/>
  <c r="Z8" i="20"/>
  <c r="N9" i="15"/>
  <c r="N10" i="15" s="1"/>
  <c r="AK7" i="17"/>
  <c r="AJ8" i="15"/>
  <c r="N24" i="8"/>
  <c r="U8" i="17"/>
  <c r="W7" i="16"/>
  <c r="F7" i="19"/>
  <c r="V7" i="19"/>
  <c r="AD7" i="19"/>
  <c r="T8" i="19"/>
  <c r="AJ9" i="19"/>
  <c r="AK9" i="19"/>
  <c r="M7" i="20"/>
  <c r="Y7" i="20"/>
  <c r="AE9" i="19"/>
  <c r="E7" i="19"/>
  <c r="Q7" i="19"/>
  <c r="S9" i="19"/>
  <c r="J9" i="20"/>
  <c r="S7" i="20"/>
  <c r="K9" i="20"/>
  <c r="H7" i="20"/>
  <c r="AF7" i="20"/>
  <c r="AH8" i="19"/>
  <c r="G9" i="19"/>
  <c r="AI8" i="15"/>
  <c r="AC9" i="19"/>
  <c r="Y10" i="15"/>
  <c r="X9" i="17"/>
  <c r="K7" i="17"/>
  <c r="R9" i="19"/>
  <c r="AD9" i="19"/>
  <c r="V9" i="20"/>
  <c r="E9" i="19"/>
  <c r="AC8" i="20"/>
  <c r="X7" i="19"/>
  <c r="AB9" i="19"/>
  <c r="AA8" i="19"/>
  <c r="D7" i="19"/>
  <c r="P7" i="20"/>
  <c r="AB7" i="20"/>
  <c r="J8" i="17"/>
  <c r="U9" i="17"/>
  <c r="AF7" i="17"/>
  <c r="H7" i="17"/>
  <c r="AC7" i="20"/>
  <c r="G8" i="20"/>
  <c r="S8" i="20"/>
  <c r="AE8" i="20"/>
  <c r="Y7" i="19"/>
  <c r="D9" i="19"/>
  <c r="AF7" i="19"/>
  <c r="Q9" i="19"/>
  <c r="I8" i="20"/>
  <c r="G8" i="19"/>
  <c r="P9" i="19"/>
  <c r="O8" i="19"/>
  <c r="AC7" i="16"/>
  <c r="Q7" i="16"/>
  <c r="E8" i="15"/>
  <c r="T7" i="19"/>
  <c r="Q9" i="16"/>
  <c r="D7" i="17"/>
  <c r="Y9" i="19"/>
  <c r="Q7" i="20"/>
  <c r="C8" i="15"/>
  <c r="L7" i="19"/>
  <c r="Z9" i="19"/>
  <c r="T7" i="20"/>
  <c r="AA7" i="16"/>
  <c r="O7" i="16"/>
  <c r="AE10" i="15"/>
  <c r="S10" i="15"/>
  <c r="G10" i="15"/>
  <c r="R8" i="15"/>
  <c r="G7" i="16"/>
  <c r="Z8" i="17"/>
  <c r="X7" i="16"/>
  <c r="L7" i="16"/>
  <c r="J7" i="16"/>
  <c r="K9" i="16"/>
  <c r="W9" i="16"/>
  <c r="AH7" i="16"/>
  <c r="L7" i="17"/>
  <c r="E7" i="17"/>
  <c r="F8" i="19"/>
  <c r="R8" i="19"/>
  <c r="AD8" i="19"/>
  <c r="H9" i="19"/>
  <c r="T9" i="19"/>
  <c r="AF9" i="19"/>
  <c r="R7" i="20"/>
  <c r="Q8" i="20"/>
  <c r="W9" i="20"/>
  <c r="AB7" i="19"/>
  <c r="AE8" i="19"/>
  <c r="I9" i="19"/>
  <c r="U9" i="19"/>
  <c r="AG9" i="19"/>
  <c r="R8" i="20"/>
  <c r="Y9" i="20"/>
  <c r="AC7" i="19"/>
  <c r="AA10" i="15"/>
  <c r="O10" i="15"/>
  <c r="C10" i="15"/>
  <c r="Z8" i="15"/>
  <c r="G7" i="19"/>
  <c r="S7" i="19"/>
  <c r="AE7" i="19"/>
  <c r="U8" i="19"/>
  <c r="AG8" i="19"/>
  <c r="J9" i="19"/>
  <c r="Y8" i="15"/>
  <c r="J8" i="20"/>
  <c r="V8" i="20"/>
  <c r="L9" i="19"/>
  <c r="X9" i="19"/>
  <c r="X7" i="20"/>
  <c r="K9" i="19"/>
  <c r="Q7" i="17"/>
  <c r="B10" i="15"/>
  <c r="N7" i="16"/>
  <c r="X7" i="17"/>
  <c r="I7" i="19"/>
  <c r="U7" i="19"/>
  <c r="AG7" i="19"/>
  <c r="K8" i="20"/>
  <c r="W8" i="20"/>
  <c r="AI8" i="19"/>
  <c r="F8" i="20"/>
  <c r="AD8" i="20"/>
  <c r="I8" i="19"/>
  <c r="M9" i="19"/>
  <c r="S7" i="16"/>
  <c r="AC7" i="17"/>
  <c r="L8" i="20"/>
  <c r="X8" i="20"/>
  <c r="AJ8" i="20"/>
  <c r="F7" i="20"/>
  <c r="AD7" i="20"/>
  <c r="AG8" i="20"/>
  <c r="H7" i="19"/>
  <c r="J8" i="19"/>
  <c r="AG7" i="16"/>
  <c r="U7" i="16"/>
  <c r="I7" i="16"/>
  <c r="V7" i="16"/>
  <c r="K7" i="19"/>
  <c r="W7" i="19"/>
  <c r="M8" i="20"/>
  <c r="Y8" i="20"/>
  <c r="G7" i="20"/>
  <c r="AE7" i="20"/>
  <c r="M7" i="19"/>
  <c r="K8" i="19"/>
  <c r="AG9" i="16"/>
  <c r="I9" i="16"/>
  <c r="Z7" i="16"/>
  <c r="P7" i="19"/>
  <c r="S8" i="19"/>
  <c r="AF9" i="16"/>
  <c r="H9" i="16"/>
  <c r="AE7" i="16"/>
  <c r="C8" i="19"/>
  <c r="I7" i="20"/>
  <c r="AG7" i="20"/>
  <c r="AD7" i="16"/>
  <c r="R7" i="16"/>
  <c r="O8" i="16"/>
  <c r="C7" i="19"/>
  <c r="N7" i="20"/>
  <c r="Z7" i="20"/>
  <c r="E8" i="19"/>
  <c r="Q8" i="19"/>
  <c r="AC8" i="19"/>
  <c r="F9" i="20"/>
  <c r="L7" i="20"/>
  <c r="P9" i="20"/>
  <c r="V8" i="19"/>
  <c r="AI9" i="19"/>
  <c r="Q8" i="15"/>
  <c r="H7" i="16"/>
  <c r="T7" i="16"/>
  <c r="AF7" i="16"/>
  <c r="F7" i="17"/>
  <c r="R7" i="17"/>
  <c r="AD7" i="17"/>
  <c r="AF9" i="17"/>
  <c r="AI7" i="19"/>
  <c r="O8" i="20"/>
  <c r="AA8" i="20"/>
  <c r="N7" i="19"/>
  <c r="Z7" i="19"/>
  <c r="S8" i="15"/>
  <c r="AF8" i="17"/>
  <c r="T8" i="17"/>
  <c r="H8" i="17"/>
  <c r="AE9" i="16"/>
  <c r="G9" i="16"/>
  <c r="G7" i="17"/>
  <c r="S7" i="17"/>
  <c r="AJ7" i="19"/>
  <c r="P8" i="20"/>
  <c r="AB8" i="20"/>
  <c r="L9" i="20"/>
  <c r="X9" i="20"/>
  <c r="O7" i="19"/>
  <c r="AA7" i="19"/>
  <c r="T8" i="15"/>
  <c r="T7" i="17"/>
  <c r="I7" i="17"/>
  <c r="AG7" i="17"/>
  <c r="N9" i="20"/>
  <c r="Z9" i="20"/>
  <c r="AA8" i="15"/>
  <c r="AC8" i="17"/>
  <c r="Q8" i="17"/>
  <c r="E8" i="17"/>
  <c r="AB9" i="17"/>
  <c r="P9" i="16"/>
  <c r="D9" i="17"/>
  <c r="W8" i="16"/>
  <c r="AH7" i="17"/>
  <c r="J7" i="20"/>
  <c r="V7" i="20"/>
  <c r="O9" i="20"/>
  <c r="AA9" i="20"/>
  <c r="L8" i="19"/>
  <c r="X8" i="19"/>
  <c r="AJ8" i="19"/>
  <c r="AD8" i="15"/>
  <c r="AB8" i="17"/>
  <c r="P8" i="17"/>
  <c r="D8" i="17"/>
  <c r="M7" i="16"/>
  <c r="Y7" i="16"/>
  <c r="AE8" i="16"/>
  <c r="K7" i="20"/>
  <c r="W7" i="20"/>
  <c r="H8" i="20"/>
  <c r="T8" i="20"/>
  <c r="AF8" i="20"/>
  <c r="M8" i="19"/>
  <c r="Y8" i="19"/>
  <c r="Q9" i="20"/>
  <c r="AC9" i="20"/>
  <c r="N8" i="19"/>
  <c r="Z8" i="19"/>
  <c r="G8" i="16"/>
  <c r="D8" i="15"/>
  <c r="B8" i="15"/>
  <c r="Y9" i="16"/>
  <c r="M9" i="17"/>
  <c r="AJ7" i="16"/>
  <c r="Q10" i="15"/>
  <c r="S9" i="16"/>
  <c r="AH9" i="19"/>
  <c r="R9" i="20"/>
  <c r="AD9" i="20"/>
  <c r="F9" i="19"/>
  <c r="AG8" i="15"/>
  <c r="Y8" i="17"/>
  <c r="M8" i="17"/>
  <c r="AJ9" i="16"/>
  <c r="X9" i="16"/>
  <c r="L9" i="17"/>
  <c r="AI7" i="16"/>
  <c r="I10" i="15"/>
  <c r="P7" i="16"/>
  <c r="AB7" i="16"/>
  <c r="AA9" i="16"/>
  <c r="N7" i="17"/>
  <c r="Z7" i="17"/>
  <c r="G9" i="20"/>
  <c r="S9" i="20"/>
  <c r="AE9" i="20"/>
  <c r="D8" i="19"/>
  <c r="P8" i="19"/>
  <c r="AB8" i="19"/>
  <c r="F8" i="15"/>
  <c r="F7" i="16"/>
  <c r="H9" i="17"/>
  <c r="AH8" i="20"/>
  <c r="AJ9" i="20"/>
  <c r="O7" i="20"/>
  <c r="AA7" i="20"/>
  <c r="H9" i="20"/>
  <c r="T9" i="20"/>
  <c r="AF9" i="20"/>
  <c r="I8" i="15"/>
  <c r="W10" i="15"/>
  <c r="K10" i="15"/>
  <c r="V9" i="17"/>
  <c r="J8" i="15"/>
  <c r="F8" i="16"/>
  <c r="P9" i="17"/>
  <c r="AI8" i="20"/>
  <c r="I9" i="20"/>
  <c r="U9" i="20"/>
  <c r="AG9" i="20"/>
  <c r="AI7" i="17"/>
  <c r="AH8" i="15"/>
  <c r="AJ7" i="17"/>
  <c r="AH7" i="20"/>
  <c r="AH9" i="20"/>
  <c r="AI7" i="20"/>
  <c r="AI9" i="20"/>
  <c r="AJ10" i="15"/>
  <c r="AJ7" i="20"/>
  <c r="E7" i="21"/>
  <c r="E8" i="21"/>
  <c r="E9" i="21"/>
  <c r="E6" i="18"/>
  <c r="AA8" i="21"/>
  <c r="AA9" i="21"/>
  <c r="AA7" i="21"/>
  <c r="S8" i="21"/>
  <c r="S9" i="21"/>
  <c r="S7" i="21"/>
  <c r="K8" i="21"/>
  <c r="K9" i="21"/>
  <c r="K7" i="21"/>
  <c r="C8" i="21"/>
  <c r="C9" i="21"/>
  <c r="C7" i="21"/>
  <c r="AC10" i="18"/>
  <c r="AI8" i="16"/>
  <c r="AH10" i="15"/>
  <c r="Z10" i="15"/>
  <c r="R10" i="15"/>
  <c r="J10" i="15"/>
  <c r="J9" i="16"/>
  <c r="R9" i="16"/>
  <c r="Z9" i="16"/>
  <c r="AH9" i="16"/>
  <c r="AD8" i="17"/>
  <c r="G9" i="17"/>
  <c r="O9" i="17"/>
  <c r="W9" i="17"/>
  <c r="AE9" i="17"/>
  <c r="D10" i="18"/>
  <c r="L10" i="18"/>
  <c r="L6" i="18" s="1"/>
  <c r="T10" i="18"/>
  <c r="T6" i="18" s="1"/>
  <c r="AB10" i="18"/>
  <c r="AB6" i="18" s="1"/>
  <c r="AC8" i="15"/>
  <c r="AF10" i="15"/>
  <c r="X10" i="15"/>
  <c r="P10" i="15"/>
  <c r="H10" i="15"/>
  <c r="F9" i="16"/>
  <c r="H8" i="16"/>
  <c r="P8" i="16"/>
  <c r="X8" i="16"/>
  <c r="AF8" i="16"/>
  <c r="L9" i="16"/>
  <c r="T9" i="16"/>
  <c r="AB9" i="16"/>
  <c r="I9" i="17"/>
  <c r="Q9" i="17"/>
  <c r="Y9" i="17"/>
  <c r="AG9" i="17"/>
  <c r="F10" i="18"/>
  <c r="F6" i="18" s="1"/>
  <c r="N10" i="18"/>
  <c r="V10" i="18"/>
  <c r="V6" i="18" s="1"/>
  <c r="AD10" i="18"/>
  <c r="AD6" i="18" s="1"/>
  <c r="U10" i="18"/>
  <c r="AI9" i="17"/>
  <c r="V8" i="15"/>
  <c r="N8" i="15"/>
  <c r="I8" i="16"/>
  <c r="Q8" i="16"/>
  <c r="Y8" i="16"/>
  <c r="M9" i="16"/>
  <c r="U9" i="16"/>
  <c r="AC9" i="16"/>
  <c r="C8" i="17"/>
  <c r="J9" i="17"/>
  <c r="R9" i="17"/>
  <c r="Z9" i="17"/>
  <c r="AH9" i="17"/>
  <c r="G10" i="18"/>
  <c r="O10" i="18"/>
  <c r="O6" i="18" s="1"/>
  <c r="W10" i="18"/>
  <c r="AA10" i="20" s="1"/>
  <c r="AE10" i="18"/>
  <c r="AE6" i="18" s="1"/>
  <c r="U8" i="15"/>
  <c r="M8" i="15"/>
  <c r="N9" i="16"/>
  <c r="V9" i="16"/>
  <c r="AD9" i="16"/>
  <c r="C9" i="17"/>
  <c r="K9" i="17"/>
  <c r="S9" i="17"/>
  <c r="AA9" i="17"/>
  <c r="B10" i="18"/>
  <c r="C10" i="19" s="1"/>
  <c r="H10" i="18"/>
  <c r="P10" i="18"/>
  <c r="X10" i="18"/>
  <c r="AF10" i="18"/>
  <c r="AF6" i="18" s="1"/>
  <c r="M10" i="18"/>
  <c r="AB8" i="15"/>
  <c r="L8" i="15"/>
  <c r="AC10" i="15"/>
  <c r="U10" i="15"/>
  <c r="M10" i="15"/>
  <c r="E10" i="15"/>
  <c r="K8" i="16"/>
  <c r="S8" i="16"/>
  <c r="AA8" i="16"/>
  <c r="K8" i="17"/>
  <c r="S8" i="17"/>
  <c r="AA8" i="17"/>
  <c r="C6" i="18"/>
  <c r="K6" i="18"/>
  <c r="S6" i="18"/>
  <c r="AA6" i="18"/>
  <c r="I10" i="18"/>
  <c r="I6" i="18" s="1"/>
  <c r="Q10" i="18"/>
  <c r="Y10" i="18"/>
  <c r="Y6" i="18" s="1"/>
  <c r="AG10" i="18"/>
  <c r="AB10" i="15"/>
  <c r="T10" i="15"/>
  <c r="L10" i="15"/>
  <c r="D10" i="15"/>
  <c r="L8" i="16"/>
  <c r="T8" i="16"/>
  <c r="AB8" i="16"/>
  <c r="E9" i="17"/>
  <c r="J10" i="18"/>
  <c r="R10" i="18"/>
  <c r="Z10" i="18"/>
  <c r="AH10" i="18"/>
  <c r="M8" i="16"/>
  <c r="U8" i="16"/>
  <c r="AC8" i="16"/>
  <c r="AJ10" i="18"/>
  <c r="AN10" i="20" s="1"/>
  <c r="AJ8" i="16"/>
  <c r="AJ9" i="17"/>
  <c r="AI9" i="16"/>
  <c r="AI8" i="17"/>
  <c r="AJ8" i="17"/>
  <c r="AI10" i="18"/>
  <c r="AI10" i="15"/>
  <c r="AE8" i="15"/>
  <c r="W8" i="15"/>
  <c r="O8" i="15"/>
  <c r="G8" i="15"/>
  <c r="AF8" i="15"/>
  <c r="X8" i="15"/>
  <c r="P8" i="15"/>
  <c r="H8" i="15"/>
  <c r="G8" i="17" l="1"/>
  <c r="J8" i="16"/>
  <c r="F10" i="15"/>
  <c r="AD10" i="15"/>
  <c r="AG10" i="15"/>
  <c r="AG8" i="16"/>
  <c r="AK8" i="16"/>
  <c r="AH8" i="17"/>
  <c r="AE8" i="17"/>
  <c r="AH8" i="16"/>
  <c r="V10" i="15"/>
  <c r="Z8" i="16"/>
  <c r="V8" i="17"/>
  <c r="V8" i="16"/>
  <c r="AI6" i="18"/>
  <c r="AM6" i="20" s="1"/>
  <c r="AM10" i="20"/>
  <c r="AH6" i="18"/>
  <c r="AL6" i="20" s="1"/>
  <c r="AL10" i="20"/>
  <c r="AG6" i="18"/>
  <c r="AK6" i="20" s="1"/>
  <c r="AK10" i="20"/>
  <c r="N8" i="17"/>
  <c r="N8" i="16"/>
  <c r="R8" i="16"/>
  <c r="O8" i="17"/>
  <c r="AJ8" i="21"/>
  <c r="AK10" i="19"/>
  <c r="AJ6" i="18"/>
  <c r="AJ9" i="21"/>
  <c r="O6" i="20"/>
  <c r="O6" i="21"/>
  <c r="V6" i="21"/>
  <c r="Y6" i="21"/>
  <c r="N7" i="21"/>
  <c r="N8" i="21"/>
  <c r="N9" i="21"/>
  <c r="N10" i="20"/>
  <c r="N10" i="19"/>
  <c r="Z9" i="21"/>
  <c r="Z7" i="21"/>
  <c r="Z10" i="20"/>
  <c r="Z6" i="18"/>
  <c r="AA6" i="19" s="1"/>
  <c r="Z10" i="19"/>
  <c r="Z8" i="21"/>
  <c r="N6" i="18"/>
  <c r="AG10" i="20"/>
  <c r="AG10" i="19"/>
  <c r="AG7" i="21"/>
  <c r="AG8" i="21"/>
  <c r="AG9" i="21"/>
  <c r="P10" i="20"/>
  <c r="P7" i="21"/>
  <c r="P10" i="19"/>
  <c r="P8" i="21"/>
  <c r="P9" i="21"/>
  <c r="AE7" i="21"/>
  <c r="AE8" i="21"/>
  <c r="AE10" i="20"/>
  <c r="AE9" i="21"/>
  <c r="AE10" i="19"/>
  <c r="F10" i="20"/>
  <c r="F7" i="21"/>
  <c r="F8" i="21"/>
  <c r="F9" i="21"/>
  <c r="F10" i="19"/>
  <c r="AD6" i="21"/>
  <c r="AH9" i="21"/>
  <c r="AH10" i="20"/>
  <c r="AH10" i="19"/>
  <c r="AH7" i="21"/>
  <c r="AH8" i="21"/>
  <c r="C6" i="21"/>
  <c r="X10" i="20"/>
  <c r="X7" i="21"/>
  <c r="X10" i="19"/>
  <c r="X8" i="21"/>
  <c r="X9" i="21"/>
  <c r="D7" i="21"/>
  <c r="D10" i="19"/>
  <c r="D8" i="21"/>
  <c r="D9" i="21"/>
  <c r="R9" i="21"/>
  <c r="R10" i="20"/>
  <c r="R10" i="19"/>
  <c r="R6" i="18"/>
  <c r="V6" i="20" s="1"/>
  <c r="R8" i="21"/>
  <c r="R7" i="21"/>
  <c r="F6" i="19"/>
  <c r="F6" i="21"/>
  <c r="Y8" i="21"/>
  <c r="Y10" i="20"/>
  <c r="Y10" i="19"/>
  <c r="Y7" i="21"/>
  <c r="Y9" i="21"/>
  <c r="H10" i="20"/>
  <c r="H7" i="21"/>
  <c r="H10" i="19"/>
  <c r="H9" i="21"/>
  <c r="H8" i="21"/>
  <c r="W7" i="21"/>
  <c r="W8" i="21"/>
  <c r="W10" i="20"/>
  <c r="W9" i="21"/>
  <c r="W10" i="19"/>
  <c r="S10" i="19"/>
  <c r="J9" i="21"/>
  <c r="J10" i="20"/>
  <c r="J10" i="19"/>
  <c r="J6" i="18"/>
  <c r="K6" i="19" s="1"/>
  <c r="J7" i="21"/>
  <c r="J8" i="21"/>
  <c r="Q10" i="20"/>
  <c r="Q10" i="19"/>
  <c r="Q8" i="21"/>
  <c r="Q7" i="21"/>
  <c r="Q9" i="21"/>
  <c r="E10" i="19"/>
  <c r="AB6" i="21"/>
  <c r="AB6" i="19"/>
  <c r="X6" i="18"/>
  <c r="Y6" i="19" s="1"/>
  <c r="I10" i="20"/>
  <c r="I10" i="19"/>
  <c r="I7" i="21"/>
  <c r="I9" i="21"/>
  <c r="I8" i="21"/>
  <c r="G7" i="21"/>
  <c r="G8" i="21"/>
  <c r="G10" i="20"/>
  <c r="G9" i="21"/>
  <c r="G10" i="19"/>
  <c r="U7" i="21"/>
  <c r="U10" i="20"/>
  <c r="U8" i="21"/>
  <c r="U6" i="18"/>
  <c r="V6" i="19" s="1"/>
  <c r="U9" i="21"/>
  <c r="U10" i="19"/>
  <c r="Q6" i="18"/>
  <c r="S10" i="20"/>
  <c r="E6" i="21"/>
  <c r="AF6" i="20"/>
  <c r="AF6" i="21"/>
  <c r="AF6" i="19"/>
  <c r="B9" i="21"/>
  <c r="B7" i="21"/>
  <c r="B8" i="21"/>
  <c r="B6" i="18"/>
  <c r="B6" i="21" s="1"/>
  <c r="T6" i="21"/>
  <c r="T6" i="19"/>
  <c r="P6" i="18"/>
  <c r="T6" i="20" s="1"/>
  <c r="AA6" i="21"/>
  <c r="M10" i="20"/>
  <c r="M7" i="21"/>
  <c r="M8" i="21"/>
  <c r="M9" i="21"/>
  <c r="M6" i="18"/>
  <c r="M10" i="19"/>
  <c r="AB7" i="21"/>
  <c r="AB10" i="19"/>
  <c r="AB8" i="21"/>
  <c r="AB9" i="21"/>
  <c r="AB10" i="20"/>
  <c r="K10" i="19"/>
  <c r="O7" i="21"/>
  <c r="O8" i="21"/>
  <c r="O10" i="20"/>
  <c r="O9" i="21"/>
  <c r="O10" i="19"/>
  <c r="L6" i="21"/>
  <c r="L6" i="19"/>
  <c r="H6" i="18"/>
  <c r="L6" i="20" s="1"/>
  <c r="S6" i="20"/>
  <c r="S6" i="21"/>
  <c r="I6" i="20"/>
  <c r="I6" i="21"/>
  <c r="AD7" i="21"/>
  <c r="AD8" i="21"/>
  <c r="AD9" i="21"/>
  <c r="AD10" i="19"/>
  <c r="AD10" i="20"/>
  <c r="T7" i="21"/>
  <c r="T10" i="19"/>
  <c r="T8" i="21"/>
  <c r="T9" i="21"/>
  <c r="T10" i="20"/>
  <c r="AC6" i="18"/>
  <c r="AC7" i="21"/>
  <c r="AC8" i="21"/>
  <c r="AC9" i="21"/>
  <c r="AC10" i="20"/>
  <c r="AC10" i="19"/>
  <c r="AJ7" i="21"/>
  <c r="AJ10" i="20"/>
  <c r="AE6" i="20"/>
  <c r="AE6" i="21"/>
  <c r="AE6" i="19"/>
  <c r="D6" i="18"/>
  <c r="W6" i="18"/>
  <c r="AA6" i="20" s="1"/>
  <c r="K6" i="21"/>
  <c r="AF10" i="20"/>
  <c r="AF7" i="21"/>
  <c r="AF10" i="19"/>
  <c r="AF9" i="21"/>
  <c r="AF8" i="21"/>
  <c r="V7" i="21"/>
  <c r="V8" i="21"/>
  <c r="V9" i="21"/>
  <c r="V10" i="20"/>
  <c r="V10" i="19"/>
  <c r="L7" i="21"/>
  <c r="L10" i="19"/>
  <c r="L8" i="21"/>
  <c r="L9" i="21"/>
  <c r="L10" i="20"/>
  <c r="G6" i="18"/>
  <c r="K10" i="20"/>
  <c r="AA10" i="19"/>
  <c r="AI9" i="21"/>
  <c r="AI10" i="20"/>
  <c r="AI7" i="21"/>
  <c r="AI8" i="21"/>
  <c r="AJ10" i="19"/>
  <c r="AI10" i="19"/>
  <c r="AK6" i="19" l="1"/>
  <c r="AN6" i="20"/>
  <c r="AD6" i="20"/>
  <c r="AJ6" i="21"/>
  <c r="S6" i="19"/>
  <c r="AJ6" i="20"/>
  <c r="Q6" i="20"/>
  <c r="Q6" i="19"/>
  <c r="Q6" i="21"/>
  <c r="G6" i="20"/>
  <c r="G6" i="21"/>
  <c r="G6" i="19"/>
  <c r="K6" i="20"/>
  <c r="AC6" i="19"/>
  <c r="AC6" i="21"/>
  <c r="AC6" i="20"/>
  <c r="X6" i="21"/>
  <c r="X6" i="20"/>
  <c r="X6" i="19"/>
  <c r="Y6" i="20"/>
  <c r="H6" i="19"/>
  <c r="H6" i="20"/>
  <c r="H6" i="21"/>
  <c r="M6" i="19"/>
  <c r="M6" i="21"/>
  <c r="M6" i="20"/>
  <c r="P6" i="20"/>
  <c r="P6" i="21"/>
  <c r="P6" i="19"/>
  <c r="AB6" i="20"/>
  <c r="F6" i="20"/>
  <c r="W6" i="20"/>
  <c r="W6" i="21"/>
  <c r="W6" i="19"/>
  <c r="C6" i="19"/>
  <c r="U6" i="19"/>
  <c r="U6" i="21"/>
  <c r="U6" i="20"/>
  <c r="N6" i="19"/>
  <c r="N6" i="20"/>
  <c r="N6" i="21"/>
  <c r="D6" i="21"/>
  <c r="D6" i="19"/>
  <c r="I6" i="19"/>
  <c r="O6" i="19"/>
  <c r="AG6" i="20"/>
  <c r="AG6" i="19"/>
  <c r="AG6" i="21"/>
  <c r="E6" i="19"/>
  <c r="J6" i="21"/>
  <c r="J6" i="19"/>
  <c r="J6" i="20"/>
  <c r="AH6" i="21"/>
  <c r="AH6" i="19"/>
  <c r="AH6" i="20"/>
  <c r="AD6" i="19"/>
  <c r="Z6" i="21"/>
  <c r="Z6" i="19"/>
  <c r="Z6" i="20"/>
  <c r="R6" i="21"/>
  <c r="R6" i="19"/>
  <c r="R6" i="20"/>
  <c r="AI6" i="20"/>
  <c r="AJ6" i="19"/>
  <c r="AI6" i="21"/>
  <c r="AI6" i="19"/>
</calcChain>
</file>

<file path=xl/sharedStrings.xml><?xml version="1.0" encoding="utf-8"?>
<sst xmlns="http://schemas.openxmlformats.org/spreadsheetml/2006/main" count="988" uniqueCount="197">
  <si>
    <t>Million AED</t>
  </si>
  <si>
    <t>Q1 2019</t>
  </si>
  <si>
    <t>Q2 2019</t>
  </si>
  <si>
    <t>Q3 2019</t>
  </si>
  <si>
    <t>Q4 2019</t>
  </si>
  <si>
    <t>Q1 2020</t>
  </si>
  <si>
    <t>Q2 2020</t>
  </si>
  <si>
    <t>Q3 2020</t>
  </si>
  <si>
    <t xml:space="preserve">Q4 2020 </t>
  </si>
  <si>
    <t>Manufacturing</t>
  </si>
  <si>
    <t>الصناعات التحويلية</t>
  </si>
  <si>
    <t>Wholesale and retail trade; repair of motor vehicles and motorcycles</t>
  </si>
  <si>
    <t>تجارة الجملة والتجزئة؛ إصلاح المركبات ذات المحركات والدراجات النارية</t>
  </si>
  <si>
    <t>Human health and social work</t>
  </si>
  <si>
    <t xml:space="preserve">Total GDP </t>
  </si>
  <si>
    <t xml:space="preserve">إجمالي الناتج المحلي  </t>
  </si>
  <si>
    <t xml:space="preserve">Total Non -Oil GDP </t>
  </si>
  <si>
    <t xml:space="preserve"> الناتج المحلي الإجمالي غير النفطي </t>
  </si>
  <si>
    <t>%</t>
  </si>
  <si>
    <t>n/a</t>
  </si>
  <si>
    <t>أنشطة الصحة البشرية والخدمة الاجتماعية</t>
  </si>
  <si>
    <t>Percentage change from the same quarter of the previous year</t>
  </si>
  <si>
    <t>نسبة التغير في الربع مقارنة مع نفس الربع من العام السابق</t>
  </si>
  <si>
    <t>*Preliminary estimates</t>
  </si>
  <si>
    <t>* تقديرات أولية</t>
  </si>
  <si>
    <t>Percentage change from the previous quarter</t>
  </si>
  <si>
    <t>نسبة التغير في الربع مقارنة مع الربع السابق</t>
  </si>
  <si>
    <t>Agriculture, forestry and fishing</t>
  </si>
  <si>
    <t>الزراعة والحراجة وصيد الأسماك</t>
  </si>
  <si>
    <t>Oil GDP - Mining and quarrying (includes crude oil and natural gas)</t>
  </si>
  <si>
    <t>الناتج المحلي الإجمالي النفطي - الصناعات الاستخراجية (تشمل النفط الخام والغاز الطبيعي)</t>
  </si>
  <si>
    <t>Electricity, gas, and water supply; waste management</t>
  </si>
  <si>
    <t>الكهرباء والغاز والمياه وأنشطة إدارة النفايات</t>
  </si>
  <si>
    <t>Construction</t>
  </si>
  <si>
    <t>Transportation and storage</t>
  </si>
  <si>
    <t>النقل والتخزين</t>
  </si>
  <si>
    <t>Accommodation and food services</t>
  </si>
  <si>
    <t>خدمات الإقامة والطعام</t>
  </si>
  <si>
    <t>Information and communication</t>
  </si>
  <si>
    <t>المعلومات والاتصالات</t>
  </si>
  <si>
    <t>Financial and insurance</t>
  </si>
  <si>
    <t>الأنشطة المالية وأنشطة التأمين</t>
  </si>
  <si>
    <t>Real estate</t>
  </si>
  <si>
    <t>الأنشطة العقارية</t>
  </si>
  <si>
    <t>Professional, scientific and technical&amp; Administrative and support services</t>
  </si>
  <si>
    <t>الأنشطة المهنية والعلمية والتقنية وأنشطة الخدمات الإدارية وخدمات الدعم</t>
  </si>
  <si>
    <t>Public administration and defence; compulsory social security</t>
  </si>
  <si>
    <t>الإدارة العامة والدفاع؛ الضمان الاجتماعي الإجباري</t>
  </si>
  <si>
    <t>Education</t>
  </si>
  <si>
    <t>التعليم</t>
  </si>
  <si>
    <t>Arts, recreation and other services</t>
  </si>
  <si>
    <t>الفنون والترفيه والترويح وأنشطة الخدمات الأخرى</t>
  </si>
  <si>
    <t>Activities of households as employers</t>
  </si>
  <si>
    <t>أنشطة الأسر المعيشية كصاحب عمل</t>
  </si>
  <si>
    <t>Source: Statistics Centre - Abu Dhabi</t>
  </si>
  <si>
    <t>المصدر: مركز الإحصاء - أبوظبي</t>
  </si>
  <si>
    <t>التشييد والبناء</t>
  </si>
  <si>
    <t xml:space="preserve">مليون درهم </t>
  </si>
  <si>
    <t>نسبة مساهمة القيمة المضافة للأنشطة النفطية في الناتج المحلي الإجمالي بأسعار عام 2014 الثابتة (%)</t>
  </si>
  <si>
    <t>Oil value added at constant 2014 prices (% contribution to total)</t>
  </si>
  <si>
    <t>نسبة مساهمة القيمة المضافة للأنشطة غير النفطية في الناتج المحلي الإجمالي بأسعار عام 2014 الثابتة (%)</t>
  </si>
  <si>
    <t>Non-oil value added at constant 2014 prices (% contribution to total)</t>
  </si>
  <si>
    <t>القيمة المضافة للأنشطة النفطية بأسعار عام 2014 الثابتة لعام 2014</t>
  </si>
  <si>
    <t xml:space="preserve">Oil value added at constant 2014 prices </t>
  </si>
  <si>
    <t>القيمة المضافة للأنشطة غير النفطية بأسعار عام 2014 الثابتة لعام 2014</t>
  </si>
  <si>
    <t>Non-oil value added at constant 2014 prices</t>
  </si>
  <si>
    <t>الناتج المحلي الإجمالي بأسعار 2014 الثابتة</t>
  </si>
  <si>
    <t>GDP at constant 2014 prices</t>
  </si>
  <si>
    <t>الشركات غير المالية</t>
  </si>
  <si>
    <t xml:space="preserve">Non-financial </t>
  </si>
  <si>
    <t>الشركات المالية</t>
  </si>
  <si>
    <t>Financial companies</t>
  </si>
  <si>
    <t>الحكومة العامة</t>
  </si>
  <si>
    <t>General government</t>
  </si>
  <si>
    <t xml:space="preserve">الأسر المعيشية </t>
  </si>
  <si>
    <t>Households</t>
  </si>
  <si>
    <t xml:space="preserve">الناتج المحلي الإجمالي  </t>
  </si>
  <si>
    <t>GDP</t>
  </si>
  <si>
    <t xml:space="preserve"> Institutional sectors </t>
  </si>
  <si>
    <t>القطاعات المؤسسية</t>
  </si>
  <si>
    <t>القطاع</t>
  </si>
  <si>
    <t>Sector</t>
  </si>
  <si>
    <t>Link</t>
  </si>
  <si>
    <t>Table 1</t>
  </si>
  <si>
    <t>Table 2</t>
  </si>
  <si>
    <t>Table 3</t>
  </si>
  <si>
    <t>Table 4</t>
  </si>
  <si>
    <t>Table 5</t>
  </si>
  <si>
    <t>Table 6</t>
  </si>
  <si>
    <t>Table 7</t>
  </si>
  <si>
    <t>Table 8</t>
  </si>
  <si>
    <t>Table 9</t>
  </si>
  <si>
    <t>Table 10</t>
  </si>
  <si>
    <t>Table 11</t>
  </si>
  <si>
    <t>الناتج المحلي الإجمالي الربعي حسب النشاط الاقتصادي بالأسعار الثابتة لعام 2014</t>
  </si>
  <si>
    <t xml:space="preserve">Non-oil value added at constant 2014 prices </t>
  </si>
  <si>
    <t>مليون درهم</t>
  </si>
  <si>
    <t>القيمة المضافة للأنشطة النفطية بأسعار عام 2014 الثابتة</t>
  </si>
  <si>
    <t xml:space="preserve">الناتج المحلي الإجمالي بأسعار عام 2014 الثابتة </t>
  </si>
  <si>
    <t xml:space="preserve">القيمة المضافة للأنشطة غير النفطية بأسعار عام 2014 الثابتة </t>
  </si>
  <si>
    <t>Percentage contribution in Gross Domestic Product by institutional sectors at constant 2014 prices</t>
  </si>
  <si>
    <t xml:space="preserve"> الناتج المحلي الإجمالي حسب القطاعات المؤسسية بأسعار عام 2014 الثابتة</t>
  </si>
  <si>
    <t>نسبة التغير الربعي في الناتج المحلي الإجمالي النفطي وغير النفطي بأسعار عام 2014 الثابتة</t>
  </si>
  <si>
    <t>نسبة التغير السنوي في الناتج المحلي الإجمالي النفطي وغير النفطي بأسعار عام 2014 الثابتة</t>
  </si>
  <si>
    <t xml:space="preserve">نسبة التغير الربعي في الناتج المحلي الإجمالي الربعي حسب النشاط الاقتصادي بالأسعار الثابتة لعام 2014 </t>
  </si>
  <si>
    <t>نسبة التغير السنوي في الناتج المحلي الإجمالي الربعي حسب النشاط الاقتصادي بالأسعار الثابتة لعام 2014</t>
  </si>
  <si>
    <t xml:space="preserve">نسبة مساهمة الأنشطة الاقتصادية في الناتج المحلي الإجمالي  بالأسعار الثابتة لعام 2014 </t>
  </si>
  <si>
    <t>Quarterly percentage change in Gross Domestic Product by institutional sectors at constant 2014 prices</t>
  </si>
  <si>
    <t>Annual percentage change in Gross Domestic Product by institutional sectors at constant 2014 prices</t>
  </si>
  <si>
    <t xml:space="preserve"> نسبة التغير الربعي في الناتج المحلي الإجمالي حسب القطاعات المؤسسية بأسعار عام 2014 الثابتة</t>
  </si>
  <si>
    <t xml:space="preserve"> نسبة التغير السنوي في الناتج المحلي الإجمالي حسب القطاعات المؤسسية بأسعار عام 2014 الثابتة</t>
  </si>
  <si>
    <t>الجداول</t>
  </si>
  <si>
    <t>Tables</t>
  </si>
  <si>
    <t>Q1 2014</t>
  </si>
  <si>
    <t>Q2 2014</t>
  </si>
  <si>
    <t>Q3 2014</t>
  </si>
  <si>
    <t>Q4 2014</t>
  </si>
  <si>
    <t>Q1 2015</t>
  </si>
  <si>
    <t>Q2 2015</t>
  </si>
  <si>
    <t>Q3 2015</t>
  </si>
  <si>
    <t>Q4 2015</t>
  </si>
  <si>
    <t>Q1 2016</t>
  </si>
  <si>
    <t>Q2 2016</t>
  </si>
  <si>
    <t>Q3 2016</t>
  </si>
  <si>
    <t>Q4 2016</t>
  </si>
  <si>
    <t>Q1 2017</t>
  </si>
  <si>
    <t>Q2 2017</t>
  </si>
  <si>
    <t>Q3 2017</t>
  </si>
  <si>
    <t>Q4 2017</t>
  </si>
  <si>
    <t>Q1 2018</t>
  </si>
  <si>
    <t>Q2 2018</t>
  </si>
  <si>
    <t>Q3 2018</t>
  </si>
  <si>
    <t>Q4 2018</t>
  </si>
  <si>
    <t>Activities</t>
  </si>
  <si>
    <t>الأنشطة</t>
  </si>
  <si>
    <t xml:space="preserve">الأنشطة </t>
  </si>
  <si>
    <r>
      <rPr>
        <b/>
        <sz val="16"/>
        <color rgb="FFD6A461"/>
        <rFont val="Arial"/>
        <family val="2"/>
      </rPr>
      <t>الجدول 3:</t>
    </r>
    <r>
      <rPr>
        <b/>
        <sz val="16"/>
        <rFont val="Arial"/>
        <family val="2"/>
      </rPr>
      <t xml:space="preserve"> نسبة التغير السنوي في الناتج المحلي الإجمالي الربعي حسب النشاط الاقتصادي بالأسعار الثابتة لعام 2014</t>
    </r>
  </si>
  <si>
    <r>
      <rPr>
        <b/>
        <sz val="16"/>
        <color rgb="FFD6A461"/>
        <rFont val="Ariel"/>
      </rPr>
      <t>الجدول 6:</t>
    </r>
    <r>
      <rPr>
        <b/>
        <sz val="16"/>
        <rFont val="Ariel"/>
      </rPr>
      <t xml:space="preserve"> نسبة التغير السنوي في الناتج المحلي الإجمالي النفطي وغير النفطي بأسعار عام 2014 الثابتة</t>
    </r>
  </si>
  <si>
    <t>Quarterly Gross Domestic Product by economic activity at constant 2014 prices</t>
  </si>
  <si>
    <t>Percentage contribution of Quarterly Gross Domestic Product by economic activity at constant 2014 prices</t>
  </si>
  <si>
    <t>Annual percentage change in Quarterly Gross Domestic Product by economic activity at constant 2014 prices</t>
  </si>
  <si>
    <t>Quarterly percentage change of Quarterly Gross Domestic Product by economic activity at constant 2014 prices</t>
  </si>
  <si>
    <t>Annual percentage change in Oil and Non-oil Gross Domestic Product at constant 2014 prices</t>
  </si>
  <si>
    <t>Quarterly percentage change in Oil and Non-oil Gross Domestic Product at constant 2014 prices</t>
  </si>
  <si>
    <t>Gross Domestic Product by institutional sectors at constant 2014 prices</t>
  </si>
  <si>
    <t>Gross Domestic Product by Oil and Non-oil sectors at constant 2014 prices</t>
  </si>
  <si>
    <t xml:space="preserve"> الناتج المحلي الإجمالي حسب القطاع النفطي وغير النفطي بأسعار عام 2014 الثابتة</t>
  </si>
  <si>
    <r>
      <rPr>
        <b/>
        <sz val="14"/>
        <color rgb="FFD6A461"/>
        <rFont val="Ariel"/>
      </rPr>
      <t xml:space="preserve">Table 6: </t>
    </r>
    <r>
      <rPr>
        <b/>
        <sz val="14"/>
        <rFont val="Ariel"/>
      </rPr>
      <t>Annual percentage change in Oil and Non-oil Gross Domestic Product at constant 2014 prices</t>
    </r>
  </si>
  <si>
    <r>
      <rPr>
        <b/>
        <sz val="14"/>
        <color rgb="FFD6A461"/>
        <rFont val="Ariel"/>
      </rPr>
      <t>Table 7:</t>
    </r>
    <r>
      <rPr>
        <b/>
        <sz val="14"/>
        <rFont val="Ariel"/>
      </rPr>
      <t xml:space="preserve"> Quarterly percentage change in Oil and Non-oil Gross Domestic Product at  constant 2014 prices</t>
    </r>
  </si>
  <si>
    <r>
      <rPr>
        <b/>
        <sz val="16"/>
        <color rgb="FFD6A461"/>
        <rFont val="Ariel"/>
      </rPr>
      <t xml:space="preserve">جدول 7: </t>
    </r>
    <r>
      <rPr>
        <b/>
        <sz val="16"/>
        <rFont val="Ariel"/>
      </rPr>
      <t>نسبة التغير الربعي في الناتج المحلي الإجمالي النفطي وغير النفطي بأسعار عام 2014 الثابتة</t>
    </r>
  </si>
  <si>
    <r>
      <rPr>
        <b/>
        <sz val="14"/>
        <color rgb="FFD6A461"/>
        <rFont val="Ariel"/>
      </rPr>
      <t xml:space="preserve">Table 8: </t>
    </r>
    <r>
      <rPr>
        <b/>
        <sz val="14"/>
        <rFont val="Ariel"/>
      </rPr>
      <t>Gross Domestic Product by institutional sectors at constant 2014 prices</t>
    </r>
  </si>
  <si>
    <r>
      <rPr>
        <b/>
        <sz val="16"/>
        <color rgb="FFD6A461"/>
        <rFont val="Ariel"/>
      </rPr>
      <t xml:space="preserve">جدول 8: </t>
    </r>
    <r>
      <rPr>
        <b/>
        <sz val="16"/>
        <rFont val="Ariel"/>
      </rPr>
      <t>الناتج المحلي الإجمالي حسب القطاعات المؤسسية بأسعار عام 2014 الثابتة</t>
    </r>
  </si>
  <si>
    <r>
      <rPr>
        <b/>
        <sz val="14"/>
        <color rgb="FFD6A461"/>
        <rFont val="Arial"/>
        <family val="2"/>
      </rPr>
      <t xml:space="preserve">Table 9: </t>
    </r>
    <r>
      <rPr>
        <b/>
        <sz val="14"/>
        <color theme="1"/>
        <rFont val="Arial"/>
        <family val="2"/>
      </rPr>
      <t>Annual perce</t>
    </r>
    <r>
      <rPr>
        <b/>
        <sz val="14"/>
        <rFont val="Arial"/>
        <family val="2"/>
      </rPr>
      <t>ntage change in Gross Domestic Product by Institutional sectors at constant 2014 prices</t>
    </r>
  </si>
  <si>
    <r>
      <rPr>
        <b/>
        <sz val="14"/>
        <color rgb="FFD6A461"/>
        <rFont val="Ariel"/>
      </rPr>
      <t xml:space="preserve">Table 10: </t>
    </r>
    <r>
      <rPr>
        <b/>
        <sz val="14"/>
        <color theme="1"/>
        <rFont val="Ariel"/>
      </rPr>
      <t>Quarterly perce</t>
    </r>
    <r>
      <rPr>
        <b/>
        <sz val="14"/>
        <rFont val="Ariel"/>
      </rPr>
      <t xml:space="preserve">ntage change in Gross Domestic Product by institutional sectors at constant 2014 prices </t>
    </r>
  </si>
  <si>
    <r>
      <rPr>
        <b/>
        <sz val="16"/>
        <color rgb="FFD6A461"/>
        <rFont val="Ariel"/>
      </rPr>
      <t>جدول 10:</t>
    </r>
    <r>
      <rPr>
        <b/>
        <sz val="16"/>
        <rFont val="Ariel"/>
      </rPr>
      <t xml:space="preserve"> نسبة التغير الربعي في الناتج المحلي الإجمالي حسب القطاعات المؤسسية بأسعار عام 2014 الثابتة</t>
    </r>
  </si>
  <si>
    <r>
      <rPr>
        <b/>
        <sz val="14"/>
        <color rgb="FFD6A461"/>
        <rFont val="Ariel"/>
      </rPr>
      <t>Table 11:</t>
    </r>
    <r>
      <rPr>
        <b/>
        <sz val="14"/>
        <rFont val="Ariel"/>
      </rPr>
      <t xml:space="preserve"> Percentage contribution in Gross Domestic Product by institutional sectors at constant 2014 prices</t>
    </r>
  </si>
  <si>
    <r>
      <rPr>
        <b/>
        <sz val="14"/>
        <color rgb="FFD6A461"/>
        <rFont val="Arial"/>
        <family val="2"/>
      </rPr>
      <t xml:space="preserve">Table 5: </t>
    </r>
    <r>
      <rPr>
        <b/>
        <sz val="14"/>
        <rFont val="Arial"/>
        <family val="2"/>
      </rPr>
      <t>Gross Domestic Product by Oil and Non-oil sectors at constant 2014 prices</t>
    </r>
  </si>
  <si>
    <r>
      <rPr>
        <b/>
        <sz val="16"/>
        <color rgb="FFD6A461"/>
        <rFont val="Arial"/>
        <family val="2"/>
      </rPr>
      <t xml:space="preserve">الجدول 4: </t>
    </r>
    <r>
      <rPr>
        <b/>
        <sz val="16"/>
        <rFont val="Arial"/>
        <family val="2"/>
      </rPr>
      <t xml:space="preserve">نسبة التغير الربعي في الناتج المحلي الإجمالي الربعي حسب النشاط الاقتصادي بالأسعار الثابتة لعام 2014 </t>
    </r>
  </si>
  <si>
    <r>
      <rPr>
        <b/>
        <sz val="14"/>
        <color rgb="FFD6A461"/>
        <rFont val="Arial"/>
        <family val="2"/>
      </rPr>
      <t>Table 3:</t>
    </r>
    <r>
      <rPr>
        <b/>
        <sz val="14"/>
        <rFont val="Arial"/>
        <family val="2"/>
      </rPr>
      <t xml:space="preserve"> Annual percentage change in Quarterly Gross Domestic Product by economic activity at constant 2014 prices</t>
    </r>
  </si>
  <si>
    <r>
      <rPr>
        <b/>
        <sz val="14"/>
        <color rgb="FFD6A461"/>
        <rFont val="Arial"/>
        <family val="2"/>
      </rPr>
      <t xml:space="preserve">Table 2: </t>
    </r>
    <r>
      <rPr>
        <b/>
        <sz val="14"/>
        <color theme="1"/>
        <rFont val="Arial"/>
        <family val="2"/>
      </rPr>
      <t>Percentage Contribution of Quarterly</t>
    </r>
    <r>
      <rPr>
        <b/>
        <sz val="14"/>
        <rFont val="Arial"/>
        <family val="2"/>
      </rPr>
      <t xml:space="preserve"> Gross Domestic Product by economic activity at constant 2014 prices</t>
    </r>
  </si>
  <si>
    <r>
      <rPr>
        <b/>
        <sz val="16"/>
        <color rgb="FFD6A461"/>
        <rFont val="Arial"/>
        <family val="2"/>
      </rPr>
      <t xml:space="preserve">الجدول 2: </t>
    </r>
    <r>
      <rPr>
        <b/>
        <sz val="16"/>
        <color theme="1"/>
        <rFont val="Arial"/>
        <family val="2"/>
      </rPr>
      <t>نسبة مساهمة الأنشطة الاقتصادية في الناتج المحلي الإجمالي بالأسعار الثابتة لعام 2014</t>
    </r>
  </si>
  <si>
    <r>
      <rPr>
        <b/>
        <sz val="14"/>
        <color rgb="FFD6A461"/>
        <rFont val="Arial"/>
        <family val="2"/>
      </rPr>
      <t xml:space="preserve">Table 1: </t>
    </r>
    <r>
      <rPr>
        <b/>
        <sz val="14"/>
        <rFont val="Arial"/>
        <family val="2"/>
      </rPr>
      <t>Quarterly Gross Domestic Product by economic activity at constant 2014 prices</t>
    </r>
  </si>
  <si>
    <r>
      <rPr>
        <b/>
        <sz val="16"/>
        <color rgb="FFD6A461"/>
        <rFont val="Arial"/>
        <family val="2"/>
      </rPr>
      <t>الجدول 1:</t>
    </r>
    <r>
      <rPr>
        <b/>
        <sz val="16"/>
        <rFont val="Arial"/>
        <family val="2"/>
      </rPr>
      <t xml:space="preserve"> الناتج المحلي الإجمالي الربعي حسب النشاط الاقتصادي بالأسعار الثابتة لعام 2014 </t>
    </r>
  </si>
  <si>
    <r>
      <rPr>
        <b/>
        <sz val="16"/>
        <color rgb="FFD6A461"/>
        <rFont val="Arial"/>
        <family val="2"/>
      </rPr>
      <t>جدول 5</t>
    </r>
    <r>
      <rPr>
        <b/>
        <sz val="16"/>
        <color theme="3"/>
        <rFont val="Arial"/>
        <family val="2"/>
      </rPr>
      <t>:</t>
    </r>
    <r>
      <rPr>
        <b/>
        <sz val="16"/>
        <rFont val="Arial"/>
        <family val="2"/>
      </rPr>
      <t xml:space="preserve"> الناتج المحلي الإجمالي حسب القطاع النفطي وغير النفطي بأسعار عام 2014 الثابتة</t>
    </r>
  </si>
  <si>
    <r>
      <rPr>
        <b/>
        <sz val="16"/>
        <color rgb="FFD6A461"/>
        <rFont val="Arial"/>
        <family val="2"/>
      </rPr>
      <t>جدول 9:</t>
    </r>
    <r>
      <rPr>
        <b/>
        <sz val="16"/>
        <rFont val="Arial"/>
        <family val="2"/>
      </rPr>
      <t xml:space="preserve"> نسبة التغيير السنوي في الناتج المحلي الإجمالي حسب القطاعات المؤسسية بأسعار عام 2014 الثابتة</t>
    </r>
  </si>
  <si>
    <r>
      <rPr>
        <b/>
        <sz val="16"/>
        <color rgb="FFD6A461"/>
        <rFont val="Ariel"/>
      </rPr>
      <t>جدول 11:</t>
    </r>
    <r>
      <rPr>
        <b/>
        <sz val="16"/>
        <rFont val="Ariel"/>
      </rPr>
      <t xml:space="preserve"> نسبة المساهمة في الناتج المحلي الإجمالي حسب القطاعات المؤسسية بأسعار عام 2014 الثابتة</t>
    </r>
  </si>
  <si>
    <t xml:space="preserve"> نسبة المساهمة في الناتج المحلي الإجمالي حسب القطاعات المؤسسية بأسعار عام 2014 الثابتة</t>
  </si>
  <si>
    <t>Back to main page</t>
  </si>
  <si>
    <r>
      <rPr>
        <b/>
        <sz val="14"/>
        <color rgb="FFD6A461"/>
        <rFont val="Arial"/>
        <family val="2"/>
      </rPr>
      <t>Table 4:</t>
    </r>
    <r>
      <rPr>
        <b/>
        <sz val="14"/>
        <rFont val="Arial"/>
        <family val="2"/>
      </rPr>
      <t xml:space="preserve"> Quarterly percentage change of Quarterly Gross Domestic Product by economic activity at constant 2014 prices</t>
    </r>
  </si>
  <si>
    <t>العودة الى الصفحة الرئيسية</t>
  </si>
  <si>
    <t>Q12021</t>
  </si>
  <si>
    <t>Q22021</t>
  </si>
  <si>
    <t>Q32021</t>
  </si>
  <si>
    <t>Q42021</t>
  </si>
  <si>
    <t>Q1 2021</t>
  </si>
  <si>
    <t>Q2 2021</t>
  </si>
  <si>
    <t>Q3 2021</t>
  </si>
  <si>
    <t>Q4 2021</t>
  </si>
  <si>
    <t>Q1 2023*</t>
  </si>
  <si>
    <t>ENQUIRIES</t>
  </si>
  <si>
    <t>للاستفسارات</t>
  </si>
  <si>
    <t>Please visit: https://www.scad.gov.ae/en/pages/ServicesDataRequest.aspx?SrvID=1</t>
  </si>
  <si>
    <t>تفضل بزيارة: https://www.scad.gov.ae/en/pages/ServicesDataRequest.aspx?SrvID=1</t>
  </si>
  <si>
    <t>DISCLAIMER AND TERMS OF USE</t>
  </si>
  <si>
    <t>إخلاء المسؤولية وشروط الاستخدام</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</si>
  <si>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</si>
  <si>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 وسنة النشر، واسم المنتج، ورقم الفهرسة، فترة الإسناد ورقم الصفحة أو الصفحات.</t>
  </si>
  <si>
    <t>Q2 2023*</t>
  </si>
  <si>
    <t>Q3 2023*</t>
  </si>
  <si>
    <t>Q1 2022</t>
  </si>
  <si>
    <t>Q2 2022</t>
  </si>
  <si>
    <t>Q3 2022</t>
  </si>
  <si>
    <t>Q4 2022</t>
  </si>
  <si>
    <t>Q4 2023*</t>
  </si>
  <si>
    <t>Gross Domestic Product, Q1 2024</t>
  </si>
  <si>
    <t>الناتج المحلي الإجمالي، الربع الاول 2024</t>
  </si>
  <si>
    <t>Q1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</si>
</sst>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_(* #,##0_);_(* \(#,##0\);_(* &quot;-&quot;??_);_(@_)"/>
    <numFmt numFmtId="165" formatCode="_(* #,##0.0_);_(* \(#,##0.0\);_(* &quot;-&quot;??_);_(@_)"/>
    <numFmt numFmtId="166" formatCode="0.0"/>
    <numFmt numFmtId="167" formatCode="0.000"/>
    <numFmt numFmtId="168" formatCode="#,##0.0"/>
    <numFmt numFmtId="169" formatCode="mmm\-yyyy"/>
    <numFmt numFmtId="170" formatCode="_(* #,##0.000_);_(* \(#,##0.000\);_(* &quot;-&quot;???_);_(@_)"/>
    <numFmt numFmtId="171" formatCode="_(* #,##0.0_);_(* \(#,##0.0\);_(* &quot;-&quot;?_);_(@_)"/>
    <numFmt numFmtId="172" formatCode="_(* #,##0.00000_);_(* \(#,##0.00000\);_(* &quot;-&quot;???_);_(@_)"/>
    <numFmt numFmtId="173" formatCode="_(* #,##0.000_);_(* \(#,##0.000\);_(* &quot;-&quot;?_);_(@_)"/>
    <numFmt numFmtId="174" formatCode="&quot;$&quot;#,##0.0000"/>
    <numFmt numFmtId="175" formatCode="0.0%"/>
  </numFmts>
  <fonts count="46">
    <font>
      <sz val="11"/>
      <color theme="1"/>
      <name val="Calibri"/>
      <family val="2"/>
      <scheme val="minor"/>
    </font>
    <font>
      <sz val="11"/>
      <color theme="1"/>
      <name val="Calibri"/>
      <family val="2"/>
      <scheme val="minor"/>
    </font>
    <font>
      <sz val="8"/>
      <color rgb="FF595959"/>
      <name val="Tahoma"/>
      <family val="2"/>
    </font>
    <font>
      <u/>
      <sz val="11"/>
      <color theme="10"/>
      <name val="Calibri"/>
      <family val="2"/>
      <scheme val="minor"/>
    </font>
    <font>
      <sz val="8"/>
      <color theme="1"/>
      <name val="Arial"/>
      <family val="2"/>
    </font>
    <font>
      <b/>
      <sz val="8"/>
      <name val="Arial"/>
      <family val="2"/>
    </font>
    <font>
      <b/>
      <sz val="16"/>
      <color theme="0"/>
      <name val="Arial"/>
      <family val="2"/>
    </font>
    <font>
      <b/>
      <sz val="8"/>
      <color theme="1"/>
      <name val="Arial"/>
      <family val="2"/>
    </font>
    <font>
      <sz val="11"/>
      <color theme="1"/>
      <name val="Calibri"/>
      <family val="2"/>
    </font>
    <font>
      <sz val="10"/>
      <name val="Arial"/>
      <family val="2"/>
    </font>
    <font>
      <b/>
      <sz val="10"/>
      <name val="Arial"/>
      <family val="2"/>
    </font>
    <font>
      <sz val="14"/>
      <name val="Ariel"/>
    </font>
    <font>
      <sz val="10"/>
      <name val="Ariel"/>
    </font>
    <font>
      <b/>
      <sz val="14"/>
      <name val="Ariel"/>
    </font>
    <font>
      <b/>
      <sz val="10"/>
      <color theme="0"/>
      <name val="Ariel"/>
    </font>
    <font>
      <b/>
      <sz val="10"/>
      <name val="Ariel"/>
    </font>
    <font>
      <sz val="10"/>
      <color rgb="FFC00000"/>
      <name val="Ariel"/>
    </font>
    <font>
      <sz val="14"/>
      <name val="Arial"/>
      <family val="2"/>
    </font>
    <font>
      <b/>
      <sz val="14"/>
      <name val="Arial"/>
      <family val="2"/>
    </font>
    <font>
      <b/>
      <sz val="14"/>
      <color rgb="FFD6A461"/>
      <name val="Arial"/>
      <family val="2"/>
    </font>
    <font>
      <b/>
      <sz val="14"/>
      <color theme="1"/>
      <name val="Arial"/>
      <family val="2"/>
    </font>
    <font>
      <b/>
      <sz val="10"/>
      <color theme="0"/>
      <name val="Arial"/>
      <family val="2"/>
    </font>
    <font>
      <sz val="10"/>
      <color rgb="FFC00000"/>
      <name val="Arial"/>
      <family val="2"/>
    </font>
    <font>
      <sz val="11"/>
      <name val="Arial"/>
      <family val="2"/>
    </font>
    <font>
      <sz val="11"/>
      <color theme="1"/>
      <name val="Ariel"/>
    </font>
    <font>
      <sz val="11"/>
      <name val="Ariel"/>
    </font>
    <font>
      <sz val="10"/>
      <color theme="0"/>
      <name val="Ariel"/>
    </font>
    <font>
      <b/>
      <sz val="14"/>
      <color rgb="FFD6A461"/>
      <name val="Ariel"/>
    </font>
    <font>
      <sz val="11"/>
      <color theme="1"/>
      <name val="Arial"/>
      <family val="2"/>
    </font>
    <font>
      <sz val="10"/>
      <color theme="0"/>
      <name val="Arial"/>
      <family val="2"/>
    </font>
    <font>
      <b/>
      <sz val="8"/>
      <color rgb="FFD6A461"/>
      <name val="Arial"/>
      <family val="2"/>
    </font>
    <font>
      <sz val="9"/>
      <color theme="1"/>
      <name val="Arial"/>
      <family val="2"/>
    </font>
    <font>
      <b/>
      <sz val="9"/>
      <color theme="1"/>
      <name val="Arial"/>
      <family val="2"/>
    </font>
    <font>
      <b/>
      <sz val="14"/>
      <color theme="1"/>
      <name val="Ariel"/>
    </font>
    <font>
      <b/>
      <sz val="16"/>
      <name val="Arial"/>
      <family val="2"/>
    </font>
    <font>
      <b/>
      <sz val="16"/>
      <color rgb="FFD6A461"/>
      <name val="Arial"/>
      <family val="2"/>
    </font>
    <font>
      <b/>
      <sz val="16"/>
      <color theme="1"/>
      <name val="Arial"/>
      <family val="2"/>
    </font>
    <font>
      <b/>
      <sz val="16"/>
      <name val="Ariel"/>
    </font>
    <font>
      <b/>
      <sz val="16"/>
      <color theme="3"/>
      <name val="Arial"/>
      <family val="2"/>
    </font>
    <font>
      <b/>
      <sz val="16"/>
      <color rgb="FFD6A461"/>
      <name val="Ariel"/>
    </font>
    <font>
      <sz val="10"/>
      <color theme="1"/>
      <name val="Arial"/>
      <family val="2"/>
    </font>
    <font>
      <b/>
      <sz val="10"/>
      <color rgb="FFD6A461"/>
      <name val="Arial"/>
      <family val="2"/>
    </font>
    <font>
      <b/>
      <sz val="10"/>
      <color theme="1"/>
      <name val="Arial"/>
      <family val="2"/>
    </font>
    <font>
      <u/>
      <sz val="10"/>
      <color theme="10"/>
      <name val="Calibri"/>
      <family val="2"/>
      <scheme val="minor"/>
    </font>
    <font>
      <sz val="10"/>
      <color theme="1"/>
      <name val="Calibri"/>
      <family val="2"/>
      <scheme val="minor"/>
    </font>
    <font>
      <u/>
      <sz val="8"/>
      <color theme="1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rgb="FFDADDDF"/>
        <bgColor indexed="64"/>
      </patternFill>
    </fill>
    <fill>
      <patternFill patternType="solid">
        <fgColor rgb="FFFFFFFF"/>
        <bgColor indexed="64"/>
      </patternFill>
    </fill>
    <fill>
      <patternFill patternType="solid">
        <fgColor rgb="FFD6A461"/>
        <bgColor indexed="64"/>
      </patternFill>
    </fill>
    <fill>
      <patternFill patternType="solid">
        <fgColor rgb="FFF8F8F8"/>
        <bgColor indexed="64"/>
      </patternFill>
    </fill>
  </fills>
  <borders count="3">
    <border>
      <left/>
      <right/>
      <top/>
      <bottom/>
      <diagonal/>
    </border>
    <border>
      <left/>
      <right/>
      <top/>
      <bottom style="thin">
        <color indexed="64"/>
      </bottom>
      <diagonal/>
    </border>
    <border>
      <left/>
      <right/>
      <top/>
      <bottom style="thin">
        <color rgb="FFD6A461"/>
      </bottom>
      <diagonal/>
    </border>
  </borders>
  <cellStyleXfs count="15">
    <xf numFmtId="0" fontId="0" fillId="0" borderId="0"/>
    <xf numFmtId="43" fontId="1" fillId="0" borderId="0" applyFont="0" applyFill="0" applyBorder="0" applyAlignment="0" applyProtection="0"/>
    <xf numFmtId="0" fontId="1" fillId="0" borderId="0"/>
    <xf numFmtId="0" fontId="2" fillId="0" borderId="0">
      <alignment horizontal="right" vertical="center" readingOrder="2"/>
    </xf>
    <xf numFmtId="0" fontId="1" fillId="0" borderId="0"/>
    <xf numFmtId="43" fontId="1" fillId="0" borderId="0" applyFont="0" applyFill="0" applyBorder="0" applyAlignment="0" applyProtection="0"/>
    <xf numFmtId="0" fontId="1" fillId="0" borderId="0"/>
    <xf numFmtId="0" fontId="3" fillId="0" borderId="0" applyNumberFormat="0" applyFill="0" applyBorder="0" applyAlignment="0" applyProtection="0"/>
    <xf numFmtId="0" fontId="1" fillId="0" borderId="0"/>
    <xf numFmtId="0" fontId="8" fillId="0" borderId="0"/>
    <xf numFmtId="0" fontId="1" fillId="0" borderId="0"/>
    <xf numFmtId="9" fontId="1" fillId="0" borderId="0" applyFont="0" applyFill="0" applyBorder="0" applyAlignment="0" applyProtection="0"/>
    <xf numFmtId="0" fontId="1" fillId="0" borderId="0"/>
    <xf numFmtId="0" fontId="44" fillId="0" borderId="0">
      <alignment vertical="center"/>
    </xf>
    <xf numFmtId="0" fontId="3" fillId="0" borderId="0" applyNumberFormat="0" applyFill="0" applyBorder="0" applyAlignment="0" applyProtection="0"/>
  </cellStyleXfs>
  <cellXfs count="219">
    <xf numFmtId="0" fontId="0" fillId="0" borderId="0" xfId="0"/>
    <xf numFmtId="0" fontId="4" fillId="0" borderId="0" xfId="0" applyFont="1"/>
    <xf numFmtId="0" fontId="4" fillId="0" borderId="0" xfId="0" applyFont="1" applyAlignment="1">
      <alignment horizontal="left"/>
    </xf>
    <xf numFmtId="0" fontId="5" fillId="0" borderId="0" xfId="0" applyFont="1" applyAlignment="1">
      <alignment vertical="center"/>
    </xf>
    <xf numFmtId="0" fontId="4" fillId="0" borderId="1" xfId="0" applyFont="1" applyBorder="1"/>
    <xf numFmtId="0" fontId="4" fillId="0" borderId="1" xfId="0" applyFont="1" applyBorder="1" applyAlignment="1">
      <alignment horizontal="left"/>
    </xf>
    <xf numFmtId="0" fontId="7" fillId="0" borderId="0" xfId="0" applyFont="1" applyAlignment="1">
      <alignment horizontal="left" wrapText="1"/>
    </xf>
    <xf numFmtId="169" fontId="4" fillId="0" borderId="0" xfId="0" applyNumberFormat="1" applyFont="1" applyAlignment="1">
      <alignment horizontal="left"/>
    </xf>
    <xf numFmtId="0" fontId="1" fillId="0" borderId="0" xfId="8"/>
    <xf numFmtId="0" fontId="11" fillId="0" borderId="0" xfId="2" applyFont="1" applyAlignment="1">
      <alignment vertical="center"/>
    </xf>
    <xf numFmtId="0" fontId="12" fillId="0" borderId="0" xfId="2" applyFont="1" applyAlignment="1">
      <alignment horizontal="right" vertical="center"/>
    </xf>
    <xf numFmtId="0" fontId="12" fillId="0" borderId="0" xfId="2" applyFont="1" applyAlignment="1">
      <alignment horizontal="right" vertical="center" readingOrder="2"/>
    </xf>
    <xf numFmtId="0" fontId="11" fillId="0" borderId="0" xfId="2" applyFont="1" applyAlignment="1">
      <alignment horizontal="right" vertical="center"/>
    </xf>
    <xf numFmtId="0" fontId="12" fillId="0" borderId="0" xfId="2" applyFont="1"/>
    <xf numFmtId="0" fontId="17" fillId="0" borderId="0" xfId="2" applyFont="1" applyAlignment="1">
      <alignment vertical="center"/>
    </xf>
    <xf numFmtId="0" fontId="9" fillId="0" borderId="0" xfId="2" applyFont="1" applyAlignment="1">
      <alignment horizontal="right" vertical="center"/>
    </xf>
    <xf numFmtId="0" fontId="9" fillId="0" borderId="0" xfId="2" applyFont="1" applyAlignment="1">
      <alignment horizontal="right" vertical="center" readingOrder="2"/>
    </xf>
    <xf numFmtId="0" fontId="17" fillId="0" borderId="0" xfId="2" applyFont="1" applyAlignment="1">
      <alignment horizontal="right" vertical="center"/>
    </xf>
    <xf numFmtId="0" fontId="9" fillId="0" borderId="0" xfId="2" applyFont="1"/>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applyAlignment="1">
      <alignment horizontal="right" vertical="center" readingOrder="2"/>
    </xf>
    <xf numFmtId="43" fontId="9" fillId="0" borderId="0" xfId="2" applyNumberFormat="1" applyFont="1" applyAlignment="1">
      <alignment horizontal="right" vertical="center"/>
    </xf>
    <xf numFmtId="0" fontId="9" fillId="0" borderId="0" xfId="2" applyFont="1" applyAlignment="1">
      <alignment horizontal="center" vertical="center"/>
    </xf>
    <xf numFmtId="0" fontId="21" fillId="6" borderId="0" xfId="2" applyFont="1" applyFill="1" applyAlignment="1">
      <alignment horizontal="left" vertical="center" wrapText="1"/>
    </xf>
    <xf numFmtId="0" fontId="21" fillId="6" borderId="0" xfId="2" applyFont="1" applyFill="1" applyAlignment="1">
      <alignment horizontal="right" vertical="center" wrapText="1"/>
    </xf>
    <xf numFmtId="165" fontId="9" fillId="7" borderId="0" xfId="1" applyNumberFormat="1" applyFont="1" applyFill="1" applyBorder="1" applyAlignment="1">
      <alignment horizontal="right" vertical="center"/>
    </xf>
    <xf numFmtId="164" fontId="9" fillId="7" borderId="0" xfId="1" applyNumberFormat="1" applyFont="1" applyFill="1" applyBorder="1" applyAlignment="1">
      <alignment horizontal="right" vertical="center"/>
    </xf>
    <xf numFmtId="0" fontId="9" fillId="7" borderId="0" xfId="2" applyFont="1" applyFill="1" applyAlignment="1">
      <alignment horizontal="right" vertical="center"/>
    </xf>
    <xf numFmtId="165" fontId="9" fillId="0" borderId="0" xfId="1" applyNumberFormat="1" applyFont="1" applyFill="1" applyBorder="1" applyAlignment="1">
      <alignment horizontal="right" vertical="center"/>
    </xf>
    <xf numFmtId="164" fontId="9" fillId="0" borderId="0" xfId="1" applyNumberFormat="1" applyFont="1" applyFill="1" applyBorder="1" applyAlignment="1">
      <alignment horizontal="right" vertical="center"/>
    </xf>
    <xf numFmtId="3" fontId="9" fillId="0" borderId="0" xfId="2" applyNumberFormat="1" applyFont="1" applyAlignment="1">
      <alignment horizontal="right" vertical="center"/>
    </xf>
    <xf numFmtId="165" fontId="9" fillId="0" borderId="0" xfId="1" applyNumberFormat="1" applyFont="1" applyFill="1" applyBorder="1" applyAlignment="1">
      <alignment vertical="center"/>
    </xf>
    <xf numFmtId="0" fontId="22" fillId="0" borderId="0" xfId="2" applyFont="1" applyAlignment="1">
      <alignment horizontal="right" vertical="center"/>
    </xf>
    <xf numFmtId="1" fontId="9" fillId="0" borderId="0" xfId="2" applyNumberFormat="1" applyFont="1" applyAlignment="1">
      <alignment horizontal="right" vertical="center"/>
    </xf>
    <xf numFmtId="0" fontId="21" fillId="6" borderId="0" xfId="2" applyFont="1" applyFill="1" applyAlignment="1">
      <alignment horizontal="right" vertical="center"/>
    </xf>
    <xf numFmtId="167" fontId="9" fillId="0" borderId="0" xfId="2" applyNumberFormat="1" applyFont="1" applyAlignment="1">
      <alignment horizontal="right" vertical="center"/>
    </xf>
    <xf numFmtId="0" fontId="23" fillId="0" borderId="0" xfId="2" applyFont="1" applyAlignment="1">
      <alignment horizontal="right" vertical="center"/>
    </xf>
    <xf numFmtId="0" fontId="9" fillId="0" borderId="0" xfId="2" applyFont="1" applyAlignment="1">
      <alignment horizontal="left" vertical="center" readingOrder="2"/>
    </xf>
    <xf numFmtId="168" fontId="9" fillId="0" borderId="0" xfId="2" applyNumberFormat="1" applyFont="1" applyAlignment="1">
      <alignment horizontal="right" vertical="center"/>
    </xf>
    <xf numFmtId="0" fontId="9" fillId="0" borderId="0" xfId="2" applyFont="1" applyAlignment="1">
      <alignment horizontal="left"/>
    </xf>
    <xf numFmtId="0" fontId="9" fillId="5" borderId="0" xfId="2" applyFont="1" applyFill="1"/>
    <xf numFmtId="43" fontId="9" fillId="0" borderId="0" xfId="2" applyNumberFormat="1" applyFont="1"/>
    <xf numFmtId="0" fontId="9" fillId="0" borderId="0" xfId="2" applyFont="1" applyAlignment="1">
      <alignment vertical="center"/>
    </xf>
    <xf numFmtId="0" fontId="23" fillId="0" borderId="0" xfId="2" applyFont="1" applyAlignment="1">
      <alignment horizontal="right" vertical="center" readingOrder="2"/>
    </xf>
    <xf numFmtId="0" fontId="24" fillId="0" borderId="0" xfId="0" applyFont="1"/>
    <xf numFmtId="0" fontId="14" fillId="6" borderId="0" xfId="4" applyFont="1" applyFill="1" applyAlignment="1">
      <alignment horizontal="left" vertical="center" wrapText="1" readingOrder="1"/>
    </xf>
    <xf numFmtId="0" fontId="14" fillId="6" borderId="0" xfId="4" applyFont="1" applyFill="1" applyAlignment="1">
      <alignment horizontal="right" vertical="center" wrapText="1"/>
    </xf>
    <xf numFmtId="0" fontId="12" fillId="0" borderId="0" xfId="4" applyFont="1" applyAlignment="1">
      <alignment horizontal="left" vertical="center" readingOrder="1"/>
    </xf>
    <xf numFmtId="0" fontId="12" fillId="0" borderId="0" xfId="4" applyFont="1" applyAlignment="1">
      <alignment horizontal="right" vertical="center" wrapText="1" readingOrder="2"/>
    </xf>
    <xf numFmtId="43" fontId="12" fillId="0" borderId="0" xfId="4" applyNumberFormat="1" applyFont="1"/>
    <xf numFmtId="3" fontId="12" fillId="0" borderId="0" xfId="4" applyNumberFormat="1" applyFont="1"/>
    <xf numFmtId="165" fontId="12" fillId="0" borderId="0" xfId="1" applyNumberFormat="1" applyFont="1" applyBorder="1" applyAlignment="1"/>
    <xf numFmtId="0" fontId="12" fillId="0" borderId="0" xfId="4" applyFont="1" applyAlignment="1">
      <alignment horizontal="right" vertical="center" readingOrder="2"/>
    </xf>
    <xf numFmtId="0" fontId="16" fillId="0" borderId="0" xfId="4" applyFont="1" applyAlignment="1">
      <alignment horizontal="left" vertical="center" readingOrder="1"/>
    </xf>
    <xf numFmtId="0" fontId="16" fillId="0" borderId="0" xfId="4" applyFont="1" applyAlignment="1">
      <alignment horizontal="right" vertical="center" readingOrder="2"/>
    </xf>
    <xf numFmtId="0" fontId="11" fillId="0" borderId="0" xfId="4" applyFont="1"/>
    <xf numFmtId="0" fontId="13" fillId="0" borderId="0" xfId="4" applyFont="1" applyAlignment="1">
      <alignment vertical="center" wrapText="1"/>
    </xf>
    <xf numFmtId="0" fontId="12" fillId="0" borderId="0" xfId="4" applyFont="1"/>
    <xf numFmtId="0" fontId="12" fillId="0" borderId="0" xfId="4" applyFont="1" applyAlignment="1">
      <alignment vertical="center" readingOrder="1"/>
    </xf>
    <xf numFmtId="166" fontId="12" fillId="0" borderId="0" xfId="4" applyNumberFormat="1" applyFont="1"/>
    <xf numFmtId="0" fontId="12" fillId="0" borderId="0" xfId="4" applyFont="1" applyAlignment="1">
      <alignment vertical="center" wrapText="1" readingOrder="1"/>
    </xf>
    <xf numFmtId="165" fontId="12" fillId="0" borderId="0" xfId="5" applyNumberFormat="1" applyFont="1" applyBorder="1" applyAlignment="1">
      <alignment vertical="center" readingOrder="1"/>
    </xf>
    <xf numFmtId="165" fontId="12" fillId="0" borderId="0" xfId="5" applyNumberFormat="1" applyFont="1" applyBorder="1" applyAlignment="1"/>
    <xf numFmtId="0" fontId="26" fillId="0" borderId="0" xfId="4" applyFont="1"/>
    <xf numFmtId="0" fontId="15" fillId="3" borderId="2" xfId="4" applyFont="1" applyFill="1" applyBorder="1" applyAlignment="1">
      <alignment horizontal="left" vertical="center" readingOrder="1"/>
    </xf>
    <xf numFmtId="0" fontId="15" fillId="3" borderId="2" xfId="4" applyFont="1" applyFill="1" applyBorder="1" applyAlignment="1">
      <alignment horizontal="right" vertical="center" readingOrder="2"/>
    </xf>
    <xf numFmtId="166" fontId="12" fillId="0" borderId="0" xfId="4" applyNumberFormat="1" applyFont="1" applyAlignment="1">
      <alignment vertical="center" readingOrder="1"/>
    </xf>
    <xf numFmtId="166" fontId="12" fillId="0" borderId="0" xfId="4" applyNumberFormat="1" applyFont="1" applyAlignment="1">
      <alignment vertical="center" wrapText="1" readingOrder="2"/>
    </xf>
    <xf numFmtId="0" fontId="13" fillId="0" borderId="0" xfId="4" applyFont="1" applyAlignment="1">
      <alignment vertical="center" wrapText="1" readingOrder="2"/>
    </xf>
    <xf numFmtId="0" fontId="13" fillId="0" borderId="0" xfId="4" applyFont="1" applyAlignment="1">
      <alignment vertical="center" wrapText="1" readingOrder="1"/>
    </xf>
    <xf numFmtId="0" fontId="15" fillId="4" borderId="2" xfId="4" applyFont="1" applyFill="1" applyBorder="1" applyAlignment="1">
      <alignment horizontal="left" vertical="center" readingOrder="1"/>
    </xf>
    <xf numFmtId="0" fontId="12" fillId="7" borderId="0" xfId="4" applyFont="1" applyFill="1" applyAlignment="1">
      <alignment horizontal="left" vertical="center" readingOrder="1"/>
    </xf>
    <xf numFmtId="0" fontId="12" fillId="7" borderId="0" xfId="4" applyFont="1" applyFill="1" applyAlignment="1">
      <alignment horizontal="right" vertical="center" wrapText="1" readingOrder="2"/>
    </xf>
    <xf numFmtId="0" fontId="12" fillId="7" borderId="0" xfId="4" applyFont="1" applyFill="1" applyAlignment="1">
      <alignment horizontal="right" wrapText="1"/>
    </xf>
    <xf numFmtId="0" fontId="12" fillId="0" borderId="0" xfId="4" applyFont="1" applyAlignment="1">
      <alignment horizontal="right" wrapText="1"/>
    </xf>
    <xf numFmtId="0" fontId="15" fillId="3" borderId="2" xfId="4" applyFont="1" applyFill="1" applyBorder="1" applyAlignment="1">
      <alignment horizontal="right"/>
    </xf>
    <xf numFmtId="0" fontId="12" fillId="0" borderId="0" xfId="4" applyFont="1" applyAlignment="1">
      <alignment horizontal="right"/>
    </xf>
    <xf numFmtId="0" fontId="12" fillId="7" borderId="0" xfId="4" applyFont="1" applyFill="1" applyAlignment="1">
      <alignment horizontal="right"/>
    </xf>
    <xf numFmtId="0" fontId="13" fillId="0" borderId="0" xfId="4" applyFont="1"/>
    <xf numFmtId="0" fontId="25" fillId="0" borderId="0" xfId="4" applyFont="1" applyAlignment="1">
      <alignment horizontal="right" vertical="center" readingOrder="2"/>
    </xf>
    <xf numFmtId="0" fontId="28" fillId="0" borderId="0" xfId="0" applyFont="1"/>
    <xf numFmtId="168" fontId="9" fillId="0" borderId="0" xfId="4" applyNumberFormat="1" applyFont="1"/>
    <xf numFmtId="0" fontId="9" fillId="0" borderId="0" xfId="4" applyFont="1"/>
    <xf numFmtId="0" fontId="9" fillId="0" borderId="0" xfId="4" applyFont="1" applyAlignment="1">
      <alignment horizontal="left" vertical="center" readingOrder="1"/>
    </xf>
    <xf numFmtId="0" fontId="9" fillId="0" borderId="0" xfId="4" applyFont="1" applyAlignment="1">
      <alignment horizontal="right" vertical="center" readingOrder="2"/>
    </xf>
    <xf numFmtId="0" fontId="21" fillId="6" borderId="0" xfId="4" applyFont="1" applyFill="1" applyAlignment="1">
      <alignment horizontal="left" vertical="center" wrapText="1" readingOrder="1"/>
    </xf>
    <xf numFmtId="0" fontId="21" fillId="6" borderId="0" xfId="4" applyFont="1" applyFill="1" applyAlignment="1">
      <alignment horizontal="right" vertical="center" wrapText="1"/>
    </xf>
    <xf numFmtId="0" fontId="29" fillId="0" borderId="0" xfId="4" applyFont="1"/>
    <xf numFmtId="0" fontId="9" fillId="7" borderId="0" xfId="4" applyFont="1" applyFill="1" applyAlignment="1">
      <alignment horizontal="left" vertical="center" readingOrder="1"/>
    </xf>
    <xf numFmtId="0" fontId="9" fillId="7" borderId="0" xfId="4" applyFont="1" applyFill="1" applyAlignment="1">
      <alignment horizontal="right" wrapText="1"/>
    </xf>
    <xf numFmtId="43" fontId="9" fillId="0" borderId="0" xfId="4" applyNumberFormat="1" applyFont="1"/>
    <xf numFmtId="166" fontId="9" fillId="0" borderId="0" xfId="4" applyNumberFormat="1" applyFont="1" applyAlignment="1">
      <alignment vertical="center" wrapText="1" readingOrder="2"/>
    </xf>
    <xf numFmtId="0" fontId="9" fillId="0" borderId="0" xfId="4" applyFont="1" applyAlignment="1">
      <alignment horizontal="right"/>
    </xf>
    <xf numFmtId="0" fontId="9" fillId="7" borderId="0" xfId="4" applyFont="1" applyFill="1" applyAlignment="1">
      <alignment horizontal="right"/>
    </xf>
    <xf numFmtId="0" fontId="9" fillId="0" borderId="0" xfId="4" applyFont="1" applyAlignment="1">
      <alignment horizontal="right" wrapText="1"/>
    </xf>
    <xf numFmtId="0" fontId="10" fillId="4" borderId="2" xfId="4" applyFont="1" applyFill="1" applyBorder="1" applyAlignment="1">
      <alignment horizontal="left" vertical="center" readingOrder="1"/>
    </xf>
    <xf numFmtId="0" fontId="10" fillId="3" borderId="2" xfId="4" applyFont="1" applyFill="1" applyBorder="1" applyAlignment="1">
      <alignment horizontal="right"/>
    </xf>
    <xf numFmtId="166" fontId="9" fillId="0" borderId="0" xfId="4" applyNumberFormat="1" applyFont="1" applyAlignment="1">
      <alignment vertical="center" readingOrder="1"/>
    </xf>
    <xf numFmtId="0" fontId="22" fillId="0" borderId="0" xfId="4" applyFont="1" applyAlignment="1">
      <alignment horizontal="left" vertical="center" readingOrder="1"/>
    </xf>
    <xf numFmtId="0" fontId="9" fillId="0" borderId="0" xfId="4" applyFont="1" applyAlignment="1">
      <alignment vertical="center" readingOrder="1"/>
    </xf>
    <xf numFmtId="0" fontId="22" fillId="0" borderId="0" xfId="4" applyFont="1" applyAlignment="1">
      <alignment horizontal="right" vertical="center" readingOrder="2"/>
    </xf>
    <xf numFmtId="0" fontId="18" fillId="0" borderId="0" xfId="4" applyFont="1" applyAlignment="1">
      <alignment vertical="center"/>
    </xf>
    <xf numFmtId="0" fontId="17" fillId="0" borderId="0" xfId="4" applyFont="1"/>
    <xf numFmtId="0" fontId="10" fillId="2" borderId="0" xfId="2" applyFont="1" applyFill="1" applyAlignment="1">
      <alignment horizontal="left" vertical="center" wrapText="1"/>
    </xf>
    <xf numFmtId="165" fontId="10" fillId="2" borderId="0" xfId="1" applyNumberFormat="1" applyFont="1" applyFill="1" applyBorder="1" applyAlignment="1">
      <alignment horizontal="right" vertical="center"/>
    </xf>
    <xf numFmtId="0" fontId="10" fillId="2" borderId="0" xfId="2" applyFont="1" applyFill="1" applyAlignment="1">
      <alignment horizontal="right" vertical="center" wrapText="1"/>
    </xf>
    <xf numFmtId="164" fontId="10" fillId="2" borderId="0" xfId="1" applyNumberFormat="1" applyFont="1" applyFill="1" applyBorder="1" applyAlignment="1">
      <alignment horizontal="right" vertical="center"/>
    </xf>
    <xf numFmtId="0" fontId="10" fillId="2" borderId="0" xfId="2" applyFont="1" applyFill="1" applyAlignment="1">
      <alignment horizontal="right" vertical="center"/>
    </xf>
    <xf numFmtId="164" fontId="10" fillId="2" borderId="2" xfId="1" applyNumberFormat="1" applyFont="1" applyFill="1" applyBorder="1" applyAlignment="1">
      <alignment horizontal="right" vertical="center"/>
    </xf>
    <xf numFmtId="0" fontId="10" fillId="2" borderId="2" xfId="2" applyFont="1" applyFill="1" applyBorder="1" applyAlignment="1">
      <alignment horizontal="right" vertical="center"/>
    </xf>
    <xf numFmtId="166" fontId="10" fillId="2" borderId="0" xfId="1" applyNumberFormat="1" applyFont="1" applyFill="1" applyBorder="1" applyAlignment="1">
      <alignment horizontal="right" vertical="center"/>
    </xf>
    <xf numFmtId="166" fontId="10" fillId="2" borderId="0" xfId="2" applyNumberFormat="1" applyFont="1" applyFill="1" applyAlignment="1">
      <alignment horizontal="right" vertical="center"/>
    </xf>
    <xf numFmtId="166" fontId="10" fillId="2" borderId="2" xfId="2" applyNumberFormat="1" applyFont="1" applyFill="1" applyBorder="1" applyAlignment="1">
      <alignment horizontal="right" vertical="center"/>
    </xf>
    <xf numFmtId="165" fontId="10" fillId="2" borderId="2" xfId="1" applyNumberFormat="1" applyFont="1" applyFill="1" applyBorder="1" applyAlignment="1">
      <alignment horizontal="right" vertical="center"/>
    </xf>
    <xf numFmtId="0" fontId="12" fillId="7" borderId="0" xfId="4" applyFont="1" applyFill="1" applyAlignment="1">
      <alignment vertical="center" wrapText="1" readingOrder="1"/>
    </xf>
    <xf numFmtId="0" fontId="12" fillId="7" borderId="0" xfId="4" applyFont="1" applyFill="1" applyAlignment="1">
      <alignment vertical="center" readingOrder="1"/>
    </xf>
    <xf numFmtId="0" fontId="15" fillId="3" borderId="2" xfId="4" applyFont="1" applyFill="1" applyBorder="1" applyAlignment="1">
      <alignment vertical="center" wrapText="1" readingOrder="2"/>
    </xf>
    <xf numFmtId="0" fontId="15" fillId="3" borderId="2" xfId="4" applyFont="1" applyFill="1" applyBorder="1" applyAlignment="1">
      <alignment horizontal="right" vertical="center" wrapText="1" readingOrder="2"/>
    </xf>
    <xf numFmtId="0" fontId="13" fillId="0" borderId="0" xfId="4" applyFont="1" applyAlignment="1">
      <alignment vertical="center"/>
    </xf>
    <xf numFmtId="0" fontId="13" fillId="0" borderId="0" xfId="4" applyFont="1" applyAlignment="1">
      <alignment vertical="center" readingOrder="2"/>
    </xf>
    <xf numFmtId="0" fontId="13" fillId="0" borderId="0" xfId="4" applyFont="1" applyAlignment="1">
      <alignment vertical="center" readingOrder="1"/>
    </xf>
    <xf numFmtId="0" fontId="18" fillId="0" borderId="0" xfId="4" applyFont="1" applyAlignment="1">
      <alignment vertical="center" wrapText="1" readingOrder="2"/>
    </xf>
    <xf numFmtId="0" fontId="18" fillId="0" borderId="0" xfId="4" applyFont="1" applyAlignment="1">
      <alignment vertical="center" wrapText="1"/>
    </xf>
    <xf numFmtId="0" fontId="18" fillId="0" borderId="0" xfId="4" applyFont="1" applyAlignment="1">
      <alignment vertical="center" wrapText="1" readingOrder="1"/>
    </xf>
    <xf numFmtId="0" fontId="18" fillId="0" borderId="0" xfId="4" applyFont="1" applyAlignment="1">
      <alignment vertical="center" readingOrder="2"/>
    </xf>
    <xf numFmtId="0" fontId="18" fillId="0" borderId="0" xfId="4" applyFont="1"/>
    <xf numFmtId="0" fontId="18" fillId="0" borderId="0" xfId="4" applyFont="1" applyAlignment="1">
      <alignment vertical="center" readingOrder="1"/>
    </xf>
    <xf numFmtId="0" fontId="10" fillId="4" borderId="0" xfId="4" applyFont="1" applyFill="1" applyAlignment="1">
      <alignment horizontal="left" vertical="center" readingOrder="1"/>
    </xf>
    <xf numFmtId="0" fontId="10" fillId="3" borderId="0" xfId="4" applyFont="1" applyFill="1" applyAlignment="1">
      <alignment horizontal="right" vertical="center" wrapText="1" readingOrder="2"/>
    </xf>
    <xf numFmtId="0" fontId="9" fillId="0" borderId="0" xfId="4" applyFont="1" applyAlignment="1">
      <alignment horizontal="left" vertical="center" wrapText="1" readingOrder="1"/>
    </xf>
    <xf numFmtId="0" fontId="9" fillId="0" borderId="0" xfId="4" applyFont="1" applyAlignment="1">
      <alignment horizontal="right" vertical="center" wrapText="1" readingOrder="2"/>
    </xf>
    <xf numFmtId="0" fontId="9" fillId="7" borderId="0" xfId="4" applyFont="1" applyFill="1" applyAlignment="1">
      <alignment horizontal="left" vertical="center" wrapText="1" readingOrder="1"/>
    </xf>
    <xf numFmtId="0" fontId="9" fillId="7" borderId="0" xfId="4" applyFont="1" applyFill="1" applyAlignment="1">
      <alignment horizontal="right" vertical="center" wrapText="1" readingOrder="2"/>
    </xf>
    <xf numFmtId="0" fontId="9" fillId="7" borderId="2" xfId="4" applyFont="1" applyFill="1" applyBorder="1" applyAlignment="1">
      <alignment horizontal="left" vertical="center" wrapText="1" readingOrder="1"/>
    </xf>
    <xf numFmtId="0" fontId="9" fillId="7" borderId="2" xfId="4" applyFont="1" applyFill="1" applyBorder="1" applyAlignment="1">
      <alignment horizontal="right" vertical="center" wrapText="1" readingOrder="2"/>
    </xf>
    <xf numFmtId="0" fontId="31" fillId="0" borderId="0" xfId="0" applyFont="1"/>
    <xf numFmtId="0" fontId="32" fillId="0" borderId="0" xfId="0" applyFont="1" applyAlignment="1">
      <alignment horizontal="right" wrapText="1"/>
    </xf>
    <xf numFmtId="0" fontId="30" fillId="6" borderId="0" xfId="10" applyFont="1" applyFill="1" applyAlignment="1">
      <alignment vertical="center"/>
    </xf>
    <xf numFmtId="0" fontId="6" fillId="6" borderId="0" xfId="10" applyFont="1" applyFill="1" applyAlignment="1">
      <alignment horizontal="right" vertical="center" indent="1"/>
    </xf>
    <xf numFmtId="0" fontId="6" fillId="6" borderId="0" xfId="10" applyFont="1" applyFill="1" applyAlignment="1">
      <alignment horizontal="left" vertical="center" indent="1"/>
    </xf>
    <xf numFmtId="164" fontId="9" fillId="5" borderId="0" xfId="1" applyNumberFormat="1" applyFont="1" applyFill="1" applyBorder="1" applyAlignment="1">
      <alignment horizontal="right" vertical="center"/>
    </xf>
    <xf numFmtId="3" fontId="10" fillId="3" borderId="0" xfId="4" applyNumberFormat="1" applyFont="1" applyFill="1" applyAlignment="1">
      <alignment horizontal="right" vertical="center" wrapText="1" readingOrder="2"/>
    </xf>
    <xf numFmtId="3" fontId="9" fillId="0" borderId="0" xfId="4" applyNumberFormat="1" applyFont="1" applyAlignment="1">
      <alignment horizontal="right" vertical="center" wrapText="1" readingOrder="1"/>
    </xf>
    <xf numFmtId="168" fontId="9" fillId="7" borderId="0" xfId="4" applyNumberFormat="1" applyFont="1" applyFill="1" applyAlignment="1">
      <alignment horizontal="right" vertical="center" wrapText="1" readingOrder="1"/>
    </xf>
    <xf numFmtId="168" fontId="9" fillId="7" borderId="2" xfId="4" applyNumberFormat="1" applyFont="1" applyFill="1" applyBorder="1" applyAlignment="1">
      <alignment horizontal="right" vertical="center" wrapText="1" readingOrder="1"/>
    </xf>
    <xf numFmtId="3" fontId="12" fillId="7" borderId="0" xfId="4" applyNumberFormat="1" applyFont="1" applyFill="1" applyAlignment="1">
      <alignment horizontal="right" vertical="center" wrapText="1" readingOrder="1"/>
    </xf>
    <xf numFmtId="3" fontId="12" fillId="0" borderId="0" xfId="4" applyNumberFormat="1" applyFont="1" applyAlignment="1">
      <alignment horizontal="right" vertical="center" wrapText="1" readingOrder="1"/>
    </xf>
    <xf numFmtId="3" fontId="15" fillId="3" borderId="2" xfId="4" applyNumberFormat="1" applyFont="1" applyFill="1" applyBorder="1" applyAlignment="1">
      <alignment horizontal="right" vertical="center" wrapText="1" readingOrder="1"/>
    </xf>
    <xf numFmtId="165" fontId="9" fillId="2" borderId="2" xfId="1" applyNumberFormat="1" applyFont="1" applyFill="1" applyBorder="1" applyAlignment="1">
      <alignment horizontal="right" vertical="center"/>
    </xf>
    <xf numFmtId="164" fontId="12" fillId="7" borderId="0" xfId="1" applyNumberFormat="1" applyFont="1" applyFill="1" applyBorder="1" applyAlignment="1">
      <alignment horizontal="right" vertical="center"/>
    </xf>
    <xf numFmtId="0" fontId="1" fillId="0" borderId="0" xfId="8" applyAlignment="1">
      <alignment wrapText="1"/>
    </xf>
    <xf numFmtId="0" fontId="17" fillId="0" borderId="0" xfId="2" applyFont="1" applyAlignment="1">
      <alignment vertical="center" wrapText="1"/>
    </xf>
    <xf numFmtId="0" fontId="9" fillId="0" borderId="0" xfId="2" applyFont="1" applyAlignment="1">
      <alignment horizontal="left" vertical="center" wrapText="1"/>
    </xf>
    <xf numFmtId="0" fontId="9" fillId="5" borderId="0" xfId="2" applyFont="1" applyFill="1" applyAlignment="1">
      <alignment horizontal="left" vertical="center" wrapText="1"/>
    </xf>
    <xf numFmtId="0" fontId="9" fillId="7" borderId="0" xfId="2" applyFont="1" applyFill="1" applyAlignment="1">
      <alignment horizontal="left" vertical="center" wrapText="1"/>
    </xf>
    <xf numFmtId="0" fontId="12" fillId="0" borderId="0" xfId="2" applyFont="1" applyAlignment="1">
      <alignment horizontal="left" vertical="center" wrapText="1"/>
    </xf>
    <xf numFmtId="0" fontId="10" fillId="2" borderId="2" xfId="2" applyFont="1" applyFill="1" applyBorder="1" applyAlignment="1">
      <alignment horizontal="left" vertical="center" wrapText="1"/>
    </xf>
    <xf numFmtId="0" fontId="22" fillId="0" borderId="0" xfId="2" applyFont="1" applyAlignment="1">
      <alignment vertical="center" wrapText="1"/>
    </xf>
    <xf numFmtId="0" fontId="0" fillId="0" borderId="0" xfId="0" applyAlignment="1">
      <alignment wrapText="1"/>
    </xf>
    <xf numFmtId="0" fontId="17" fillId="0" borderId="0" xfId="2" applyFont="1" applyAlignment="1">
      <alignment horizontal="right" vertical="center" wrapText="1"/>
    </xf>
    <xf numFmtId="0" fontId="23" fillId="0" borderId="0" xfId="2" applyFont="1" applyAlignment="1">
      <alignment horizontal="right" vertical="center" wrapText="1"/>
    </xf>
    <xf numFmtId="0" fontId="9" fillId="5" borderId="0" xfId="2" applyFont="1" applyFill="1" applyAlignment="1">
      <alignment horizontal="right" vertical="center" wrapText="1"/>
    </xf>
    <xf numFmtId="0" fontId="9" fillId="7" borderId="0" xfId="2" applyFont="1" applyFill="1" applyAlignment="1">
      <alignment horizontal="right" vertical="center" wrapText="1"/>
    </xf>
    <xf numFmtId="0" fontId="9" fillId="0" borderId="0" xfId="2" applyFont="1" applyAlignment="1">
      <alignment horizontal="right" vertical="center" wrapText="1"/>
    </xf>
    <xf numFmtId="0" fontId="10" fillId="2" borderId="2" xfId="2" applyFont="1" applyFill="1" applyBorder="1" applyAlignment="1">
      <alignment horizontal="right" vertical="center" wrapText="1"/>
    </xf>
    <xf numFmtId="0" fontId="22" fillId="0" borderId="0" xfId="2" applyFont="1" applyAlignment="1">
      <alignment horizontal="right" vertical="center" wrapText="1"/>
    </xf>
    <xf numFmtId="0" fontId="9" fillId="0" borderId="0" xfId="2" applyFont="1" applyAlignment="1">
      <alignment horizontal="left" vertical="center" wrapText="1" readingOrder="2"/>
    </xf>
    <xf numFmtId="0" fontId="23" fillId="0" borderId="0" xfId="2" applyFont="1" applyAlignment="1">
      <alignment horizontal="right" vertical="center" wrapText="1" readingOrder="2"/>
    </xf>
    <xf numFmtId="0" fontId="28" fillId="0" borderId="0" xfId="0" applyFont="1" applyAlignment="1">
      <alignment wrapText="1"/>
    </xf>
    <xf numFmtId="0" fontId="37" fillId="0" borderId="0" xfId="4" applyFont="1" applyAlignment="1">
      <alignment vertical="center" wrapText="1"/>
    </xf>
    <xf numFmtId="0" fontId="37" fillId="0" borderId="0" xfId="4" applyFont="1" applyAlignment="1">
      <alignment vertical="center"/>
    </xf>
    <xf numFmtId="0" fontId="34" fillId="0" borderId="0" xfId="4" applyFont="1" applyAlignment="1">
      <alignment vertical="center"/>
    </xf>
    <xf numFmtId="0" fontId="18" fillId="0" borderId="0" xfId="4" applyFont="1" applyAlignment="1">
      <alignment horizontal="left" vertical="center" wrapText="1" readingOrder="1"/>
    </xf>
    <xf numFmtId="0" fontId="13" fillId="0" borderId="0" xfId="4" applyFont="1" applyAlignment="1">
      <alignment horizontal="left" vertical="center" wrapText="1" readingOrder="1"/>
    </xf>
    <xf numFmtId="0" fontId="3" fillId="0" borderId="0" xfId="7" applyBorder="1" applyAlignment="1">
      <alignment wrapText="1"/>
    </xf>
    <xf numFmtId="0" fontId="3" fillId="0" borderId="0" xfId="7"/>
    <xf numFmtId="170" fontId="0" fillId="0" borderId="0" xfId="0" applyNumberFormat="1"/>
    <xf numFmtId="172" fontId="0" fillId="0" borderId="0" xfId="0" applyNumberFormat="1"/>
    <xf numFmtId="171" fontId="0" fillId="0" borderId="0" xfId="0" applyNumberFormat="1"/>
    <xf numFmtId="171" fontId="28" fillId="0" borderId="0" xfId="0" applyNumberFormat="1" applyFont="1"/>
    <xf numFmtId="3" fontId="28" fillId="0" borderId="0" xfId="0" applyNumberFormat="1" applyFont="1"/>
    <xf numFmtId="3" fontId="0" fillId="0" borderId="0" xfId="0" applyNumberFormat="1"/>
    <xf numFmtId="0" fontId="34" fillId="0" borderId="0" xfId="4" applyFont="1" applyAlignment="1">
      <alignment vertical="center" wrapText="1"/>
    </xf>
    <xf numFmtId="3" fontId="24" fillId="0" borderId="0" xfId="0" applyNumberFormat="1" applyFont="1"/>
    <xf numFmtId="171" fontId="24" fillId="0" borderId="0" xfId="0" applyNumberFormat="1" applyFont="1"/>
    <xf numFmtId="173" fontId="24" fillId="0" borderId="0" xfId="0" applyNumberFormat="1" applyFont="1"/>
    <xf numFmtId="165" fontId="24" fillId="0" borderId="0" xfId="1" applyNumberFormat="1" applyFont="1"/>
    <xf numFmtId="165" fontId="0" fillId="0" borderId="0" xfId="1" applyNumberFormat="1" applyFont="1" applyBorder="1"/>
    <xf numFmtId="0" fontId="37" fillId="0" borderId="0" xfId="4" applyFont="1" applyAlignment="1">
      <alignment horizontal="center" vertical="center" wrapText="1"/>
    </xf>
    <xf numFmtId="0" fontId="34" fillId="0" borderId="0" xfId="4" applyFont="1" applyAlignment="1">
      <alignment horizontal="center" vertical="center" wrapText="1"/>
    </xf>
    <xf numFmtId="0" fontId="34" fillId="0" borderId="0" xfId="4" applyFont="1" applyAlignment="1">
      <alignment horizontal="right" vertical="center" wrapText="1"/>
    </xf>
    <xf numFmtId="0" fontId="40" fillId="0" borderId="0" xfId="0" applyFont="1" applyAlignment="1">
      <alignment horizontal="left"/>
    </xf>
    <xf numFmtId="0" fontId="41" fillId="6" borderId="0" xfId="10" applyFont="1" applyFill="1" applyAlignment="1">
      <alignment vertical="center"/>
    </xf>
    <xf numFmtId="0" fontId="10" fillId="0" borderId="0" xfId="0" applyFont="1" applyAlignment="1">
      <alignment vertical="center"/>
    </xf>
    <xf numFmtId="0" fontId="40" fillId="0" borderId="1" xfId="0" applyFont="1" applyBorder="1"/>
    <xf numFmtId="0" fontId="42" fillId="0" borderId="0" xfId="0" applyFont="1" applyAlignment="1">
      <alignment horizontal="left" wrapText="1"/>
    </xf>
    <xf numFmtId="0" fontId="43" fillId="0" borderId="0" xfId="7" applyFont="1" applyFill="1"/>
    <xf numFmtId="174" fontId="9" fillId="0" borderId="0" xfId="4" applyNumberFormat="1" applyFont="1"/>
    <xf numFmtId="166" fontId="10" fillId="2" borderId="0" xfId="2" applyNumberFormat="1" applyFont="1" applyFill="1" applyAlignment="1">
      <alignment horizontal="right" vertical="center" wrapText="1"/>
    </xf>
    <xf numFmtId="164" fontId="10" fillId="2" borderId="0" xfId="1" applyNumberFormat="1" applyFont="1" applyFill="1" applyAlignment="1">
      <alignment horizontal="right" vertical="center"/>
    </xf>
    <xf numFmtId="175" fontId="9" fillId="0" borderId="0" xfId="11" applyNumberFormat="1" applyFont="1" applyAlignment="1">
      <alignment horizontal="right" vertical="center"/>
    </xf>
    <xf numFmtId="164" fontId="9" fillId="5" borderId="0" xfId="2" applyNumberFormat="1" applyFont="1" applyFill="1"/>
    <xf numFmtId="0" fontId="4" fillId="0" borderId="0" xfId="12" applyFont="1"/>
    <xf numFmtId="0" fontId="4" fillId="0" borderId="0" xfId="12" applyFont="1" applyAlignment="1">
      <alignment horizontal="left"/>
    </xf>
    <xf numFmtId="0" fontId="7" fillId="0" borderId="0" xfId="12" applyFont="1" applyAlignment="1">
      <alignment horizontal="left"/>
    </xf>
    <xf numFmtId="0" fontId="4" fillId="0" borderId="1" xfId="12" applyFont="1" applyBorder="1"/>
    <xf numFmtId="0" fontId="4" fillId="0" borderId="1" xfId="12" applyFont="1" applyBorder="1" applyAlignment="1">
      <alignment horizontal="left"/>
    </xf>
    <xf numFmtId="0" fontId="7" fillId="0" borderId="0" xfId="13" applyFont="1" applyAlignment="1">
      <alignment horizontal="right"/>
    </xf>
    <xf numFmtId="0" fontId="45" fillId="0" borderId="0" xfId="14" applyFont="1" applyFill="1" applyBorder="1" applyAlignment="1">
      <alignment horizontal="left"/>
    </xf>
    <xf numFmtId="0" fontId="45" fillId="0" borderId="0" xfId="14" applyFont="1" applyFill="1" applyBorder="1" applyAlignment="1">
      <alignment horizontal="right" readingOrder="2"/>
    </xf>
    <xf numFmtId="0" fontId="4" fillId="0" borderId="0" xfId="13" applyFont="1" applyAlignment="1"/>
    <xf numFmtId="0" fontId="4" fillId="0" borderId="0" xfId="12" applyFont="1" applyAlignment="1">
      <alignment horizontal="left" wrapText="1"/>
    </xf>
    <xf numFmtId="0" fontId="4" fillId="0" borderId="0" xfId="13" applyFont="1" applyAlignment="1">
      <alignment horizontal="right" vertical="center" wrapText="1"/>
    </xf>
    <xf numFmtId="166" fontId="9" fillId="7" borderId="0" xfId="2" applyNumberFormat="1" applyFont="1" applyFill="1" applyAlignment="1">
      <alignment horizontal="right" vertical="center" wrapText="1"/>
    </xf>
    <xf numFmtId="166" fontId="9" fillId="0" borderId="0" xfId="2" applyNumberFormat="1" applyFont="1" applyAlignment="1">
      <alignment horizontal="right" vertical="center" wrapText="1"/>
    </xf>
    <xf numFmtId="166" fontId="12" fillId="0" borderId="0" xfId="4" applyNumberFormat="1" applyFont="1" applyAlignment="1">
      <alignment vertical="center"/>
    </xf>
    <xf numFmtId="166" fontId="12" fillId="7" borderId="0" xfId="4" applyNumberFormat="1" applyFont="1" applyFill="1" applyAlignment="1">
      <alignment vertical="center"/>
    </xf>
    <xf numFmtId="166" fontId="12" fillId="4" borderId="2" xfId="4" applyNumberFormat="1" applyFont="1" applyFill="1" applyBorder="1" applyAlignment="1">
      <alignment horizontal="right" vertical="center" readingOrder="1"/>
    </xf>
  </cellXfs>
  <cellStyles count="15">
    <cellStyle name="Comma" xfId="1" builtinId="3"/>
    <cellStyle name="Comma 2 2" xfId="5" xr:uid="{D4FEEAED-0761-4A47-98E4-DFF03B8B4743}"/>
    <cellStyle name="Hyperlink" xfId="7" builtinId="8"/>
    <cellStyle name="Hyperlink 2" xfId="14" xr:uid="{431D17DA-F6FC-4D25-B1E8-A09E41B01447}"/>
    <cellStyle name="Normal" xfId="0" builtinId="0"/>
    <cellStyle name="Normal 2" xfId="2" xr:uid="{9BB3E1BA-7E89-4D41-A5B7-FE8CDC1BD08E}"/>
    <cellStyle name="Normal 2 2" xfId="9" xr:uid="{F8E2DB4C-FCE1-4E8C-9EB4-ECDD84ECE02B}"/>
    <cellStyle name="Normal 2 2 2" xfId="4" xr:uid="{8181C863-81DC-4F05-80B3-AC27506FF81D}"/>
    <cellStyle name="Normal 2 2 2 2" xfId="6" xr:uid="{214AB93A-96FF-4504-AC12-CC5E54FEFF56}"/>
    <cellStyle name="Normal 2 2 4" xfId="12" xr:uid="{5F0EC18D-593B-440F-BE9A-9265991EC3A8}"/>
    <cellStyle name="Normal 3" xfId="8" xr:uid="{E1258B6E-0EA1-4ADF-91E6-0762948867F4}"/>
    <cellStyle name="Normal 4" xfId="10" xr:uid="{F6CBEF57-5AAB-4F27-BDB7-B7FCD2D026F4}"/>
    <cellStyle name="Normal 5" xfId="13" xr:uid="{37142671-F222-4C91-B8C5-43882F5CDF02}"/>
    <cellStyle name="Percent" xfId="11" builtinId="5"/>
    <cellStyle name="Source" xfId="3" xr:uid="{1665D044-6B06-4E29-A5EB-474D64E6C0BD}"/>
  </cellStyles>
  <dxfs count="0"/>
  <tableStyles count="0" defaultTableStyle="TableStyleMedium2" defaultPivotStyle="PivotStyleLight16"/>
  <colors>
    <mruColors>
      <color rgb="FFD6A461"/>
      <color rgb="FFF8F8F8"/>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0</xdr:col>
      <xdr:colOff>445770</xdr:colOff>
      <xdr:row>1</xdr:row>
      <xdr:rowOff>0</xdr:rowOff>
    </xdr:from>
    <xdr:ext cx="2238777" cy="743585"/>
    <xdr:pic>
      <xdr:nvPicPr>
        <xdr:cNvPr id="2" name="Picture 1">
          <a:extLst>
            <a:ext uri="{FF2B5EF4-FFF2-40B4-BE49-F238E27FC236}">
              <a16:creationId xmlns:a16="http://schemas.microsoft.com/office/drawing/2014/main" id="{0309A4B5-904D-4868-BFB3-13E63010B04C}"/>
            </a:ext>
          </a:extLst>
        </xdr:cNvPr>
        <xdr:cNvPicPr>
          <a:picLocks noChangeAspect="1"/>
        </xdr:cNvPicPr>
      </xdr:nvPicPr>
      <xdr:blipFill rotWithShape="1">
        <a:blip xmlns:r="http://schemas.openxmlformats.org/officeDocument/2006/relationships" r:embed="rId1"/>
        <a:srcRect t="20352" b="20343"/>
        <a:stretch/>
      </xdr:blipFill>
      <xdr:spPr>
        <a:xfrm>
          <a:off x="443865" y="180975"/>
          <a:ext cx="2238777" cy="7435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1583054</xdr:colOff>
      <xdr:row>1</xdr:row>
      <xdr:rowOff>0</xdr:rowOff>
    </xdr:to>
    <xdr:pic>
      <xdr:nvPicPr>
        <xdr:cNvPr id="2" name="Picture 1">
          <a:extLst>
            <a:ext uri="{FF2B5EF4-FFF2-40B4-BE49-F238E27FC236}">
              <a16:creationId xmlns:a16="http://schemas.microsoft.com/office/drawing/2014/main" id="{92FDEE53-D247-40F2-BD98-BCA3EA1F91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0</xdr:row>
      <xdr:rowOff>1390650</xdr:rowOff>
    </xdr:to>
    <xdr:pic>
      <xdr:nvPicPr>
        <xdr:cNvPr id="2" name="Picture 1">
          <a:extLst>
            <a:ext uri="{FF2B5EF4-FFF2-40B4-BE49-F238E27FC236}">
              <a16:creationId xmlns:a16="http://schemas.microsoft.com/office/drawing/2014/main" id="{60CD424A-1594-4206-9CFE-2828E4D54E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1584324</xdr:colOff>
      <xdr:row>0</xdr:row>
      <xdr:rowOff>1387475</xdr:rowOff>
    </xdr:to>
    <xdr:pic>
      <xdr:nvPicPr>
        <xdr:cNvPr id="3" name="Picture 2">
          <a:extLst>
            <a:ext uri="{FF2B5EF4-FFF2-40B4-BE49-F238E27FC236}">
              <a16:creationId xmlns:a16="http://schemas.microsoft.com/office/drawing/2014/main" id="{D4DCBCE9-C5B1-46BA-B9B6-57486D6EEF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572259" cy="138684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1</xdr:col>
      <xdr:colOff>2055</xdr:colOff>
      <xdr:row>3</xdr:row>
      <xdr:rowOff>107868</xdr:rowOff>
    </xdr:to>
    <xdr:pic>
      <xdr:nvPicPr>
        <xdr:cNvPr id="2" name="Picture 1">
          <a:extLst>
            <a:ext uri="{FF2B5EF4-FFF2-40B4-BE49-F238E27FC236}">
              <a16:creationId xmlns:a16="http://schemas.microsoft.com/office/drawing/2014/main" id="{4D422043-C755-41DF-8977-D71825610CEA}"/>
            </a:ext>
          </a:extLst>
        </xdr:cNvPr>
        <xdr:cNvPicPr>
          <a:picLocks noChangeAspect="1"/>
        </xdr:cNvPicPr>
      </xdr:nvPicPr>
      <xdr:blipFill rotWithShape="1">
        <a:blip xmlns:r="http://schemas.openxmlformats.org/officeDocument/2006/relationships" r:embed="rId1"/>
        <a:srcRect t="20352" b="20343"/>
        <a:stretch/>
      </xdr:blipFill>
      <xdr:spPr>
        <a:xfrm>
          <a:off x="1104648" y="173318"/>
          <a:ext cx="1935882" cy="6965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1545589</xdr:colOff>
      <xdr:row>1</xdr:row>
      <xdr:rowOff>0</xdr:rowOff>
    </xdr:to>
    <xdr:pic>
      <xdr:nvPicPr>
        <xdr:cNvPr id="3" name="Picture 2">
          <a:extLst>
            <a:ext uri="{FF2B5EF4-FFF2-40B4-BE49-F238E27FC236}">
              <a16:creationId xmlns:a16="http://schemas.microsoft.com/office/drawing/2014/main" id="{D5219F93-E930-4E82-9322-D04456FE68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52574" cy="13811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3" name="Picture 2">
          <a:extLst>
            <a:ext uri="{FF2B5EF4-FFF2-40B4-BE49-F238E27FC236}">
              <a16:creationId xmlns:a16="http://schemas.microsoft.com/office/drawing/2014/main" id="{CE5D6186-0FD7-4EAC-A348-0A81B7D2724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5F307E4A-84EE-432F-BE25-77E36A60D0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1905</xdr:rowOff>
    </xdr:to>
    <xdr:pic>
      <xdr:nvPicPr>
        <xdr:cNvPr id="2" name="Picture 1">
          <a:extLst>
            <a:ext uri="{FF2B5EF4-FFF2-40B4-BE49-F238E27FC236}">
              <a16:creationId xmlns:a16="http://schemas.microsoft.com/office/drawing/2014/main" id="{9FFC431B-98A8-4B41-9E7F-F61639D5D8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1546224</xdr:colOff>
      <xdr:row>1</xdr:row>
      <xdr:rowOff>0</xdr:rowOff>
    </xdr:to>
    <xdr:pic>
      <xdr:nvPicPr>
        <xdr:cNvPr id="2" name="Picture 1">
          <a:extLst>
            <a:ext uri="{FF2B5EF4-FFF2-40B4-BE49-F238E27FC236}">
              <a16:creationId xmlns:a16="http://schemas.microsoft.com/office/drawing/2014/main" id="{93E95628-84B7-4D27-B51F-85EEDA70A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1543049</xdr:colOff>
      <xdr:row>1</xdr:row>
      <xdr:rowOff>0</xdr:rowOff>
    </xdr:to>
    <xdr:pic>
      <xdr:nvPicPr>
        <xdr:cNvPr id="2" name="Picture 1">
          <a:extLst>
            <a:ext uri="{FF2B5EF4-FFF2-40B4-BE49-F238E27FC236}">
              <a16:creationId xmlns:a16="http://schemas.microsoft.com/office/drawing/2014/main" id="{EE2CB26C-029B-412D-B16A-A84FE2D36D4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1546859</xdr:colOff>
      <xdr:row>0</xdr:row>
      <xdr:rowOff>1392555</xdr:rowOff>
    </xdr:to>
    <xdr:pic>
      <xdr:nvPicPr>
        <xdr:cNvPr id="4" name="Picture 3">
          <a:extLst>
            <a:ext uri="{FF2B5EF4-FFF2-40B4-BE49-F238E27FC236}">
              <a16:creationId xmlns:a16="http://schemas.microsoft.com/office/drawing/2014/main" id="{07BF629C-5A81-4C51-B155-55032881EDA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6859" cy="139255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1562099</xdr:colOff>
      <xdr:row>1</xdr:row>
      <xdr:rowOff>1905</xdr:rowOff>
    </xdr:to>
    <xdr:pic>
      <xdr:nvPicPr>
        <xdr:cNvPr id="2" name="Picture 1">
          <a:extLst>
            <a:ext uri="{FF2B5EF4-FFF2-40B4-BE49-F238E27FC236}">
              <a16:creationId xmlns:a16="http://schemas.microsoft.com/office/drawing/2014/main" id="{5BB8F6B8-DA98-4219-9D4E-3BA9015B3C5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543049" cy="13906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495B-1D48-44F0-8464-D14D9DA40CC3}">
  <dimension ref="A1:YV77"/>
  <sheetViews>
    <sheetView showGridLines="0" tabSelected="1" zoomScaleNormal="100" workbookViewId="0">
      <selection activeCell="A15" sqref="A15"/>
    </sheetView>
  </sheetViews>
  <sheetFormatPr defaultColWidth="7.85546875" defaultRowHeight="12.75"/>
  <cols>
    <col min="1" max="1" width="45.85546875" style="2" customWidth="1"/>
    <col min="2" max="2" width="79" style="2" customWidth="1"/>
    <col min="3" max="3" width="9.85546875" style="192" customWidth="1"/>
    <col min="4" max="4" width="79" style="2" customWidth="1"/>
    <col min="5" max="5" width="8.5703125" style="2" customWidth="1"/>
    <col min="6" max="6" width="7.85546875" style="2"/>
    <col min="7" max="7" width="8.5703125" style="2" customWidth="1"/>
    <col min="8" max="8" width="9.85546875" style="2" customWidth="1"/>
    <col min="9" max="16384" width="7.85546875" style="2"/>
  </cols>
  <sheetData>
    <row r="1" spans="1:672">
      <c r="A1" s="1"/>
    </row>
    <row r="2" spans="1:672">
      <c r="A2" s="1"/>
      <c r="B2" s="138"/>
      <c r="C2" s="193"/>
      <c r="D2" s="138"/>
    </row>
    <row r="3" spans="1:672" ht="36" customHeight="1">
      <c r="A3" s="1"/>
      <c r="B3" s="140" t="s">
        <v>194</v>
      </c>
      <c r="C3" s="193"/>
      <c r="D3" s="139" t="s">
        <v>195</v>
      </c>
    </row>
    <row r="4" spans="1:672">
      <c r="A4" s="1"/>
      <c r="B4" s="138"/>
      <c r="C4" s="193"/>
      <c r="D4" s="138"/>
    </row>
    <row r="5" spans="1:672">
      <c r="A5" s="1"/>
      <c r="B5" s="3"/>
      <c r="C5" s="194"/>
      <c r="D5" s="3"/>
    </row>
    <row r="6" spans="1:672" s="5" customFormat="1">
      <c r="A6" s="4"/>
      <c r="B6" s="4"/>
      <c r="C6" s="195"/>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4"/>
      <c r="NH6" s="4"/>
      <c r="NI6" s="4"/>
      <c r="NJ6" s="4"/>
      <c r="NK6" s="4"/>
      <c r="NL6" s="4"/>
      <c r="NM6" s="4"/>
      <c r="NN6" s="4"/>
      <c r="NO6" s="4"/>
      <c r="NP6" s="4"/>
      <c r="NQ6" s="4"/>
      <c r="NR6" s="4"/>
      <c r="NS6" s="4"/>
      <c r="NT6" s="4"/>
      <c r="NU6" s="4"/>
      <c r="NV6" s="4"/>
      <c r="NW6" s="4"/>
      <c r="NX6" s="4"/>
      <c r="NY6" s="4"/>
      <c r="NZ6" s="4"/>
      <c r="OA6" s="4"/>
      <c r="OB6" s="4"/>
      <c r="OC6" s="4"/>
      <c r="OD6" s="4"/>
      <c r="OE6" s="4"/>
      <c r="OF6" s="4"/>
      <c r="OG6" s="4"/>
      <c r="OH6" s="4"/>
      <c r="OI6" s="4"/>
      <c r="OJ6" s="4"/>
      <c r="OK6" s="4"/>
      <c r="OL6" s="4"/>
      <c r="OM6" s="4"/>
      <c r="ON6" s="4"/>
      <c r="OO6" s="4"/>
      <c r="OP6" s="4"/>
      <c r="OQ6" s="4"/>
      <c r="OR6" s="4"/>
      <c r="OS6" s="4"/>
      <c r="OT6" s="4"/>
      <c r="OU6" s="4"/>
      <c r="OV6" s="4"/>
      <c r="OW6" s="4"/>
      <c r="OX6" s="4"/>
      <c r="OY6" s="4"/>
      <c r="OZ6" s="4"/>
      <c r="PA6" s="4"/>
      <c r="PB6" s="4"/>
      <c r="PC6" s="4"/>
      <c r="PD6" s="4"/>
      <c r="PE6" s="4"/>
      <c r="PF6" s="4"/>
      <c r="PG6" s="4"/>
      <c r="PH6" s="4"/>
      <c r="PI6" s="4"/>
      <c r="PJ6" s="4"/>
      <c r="PK6" s="4"/>
      <c r="PL6" s="4"/>
      <c r="PM6" s="4"/>
      <c r="PN6" s="4"/>
      <c r="PO6" s="4"/>
      <c r="PP6" s="4"/>
      <c r="PQ6" s="4"/>
      <c r="PR6" s="4"/>
      <c r="PS6" s="4"/>
      <c r="PT6" s="4"/>
      <c r="PU6" s="4"/>
      <c r="PV6" s="4"/>
      <c r="PW6" s="4"/>
      <c r="PX6" s="4"/>
      <c r="PY6" s="4"/>
      <c r="PZ6" s="4"/>
      <c r="QA6" s="4"/>
      <c r="QB6" s="4"/>
      <c r="QC6" s="4"/>
      <c r="QD6" s="4"/>
      <c r="QE6" s="4"/>
      <c r="QF6" s="4"/>
      <c r="QG6" s="4"/>
      <c r="QH6" s="4"/>
      <c r="QI6" s="4"/>
      <c r="QJ6" s="4"/>
      <c r="QK6" s="4"/>
      <c r="QL6" s="4"/>
      <c r="QM6" s="4"/>
      <c r="QN6" s="4"/>
      <c r="QO6" s="4"/>
      <c r="QP6" s="4"/>
      <c r="QQ6" s="4"/>
      <c r="QR6" s="4"/>
      <c r="QS6" s="4"/>
      <c r="QT6" s="4"/>
      <c r="QU6" s="4"/>
      <c r="QV6" s="4"/>
      <c r="QW6" s="4"/>
      <c r="QX6" s="4"/>
      <c r="QY6" s="4"/>
      <c r="QZ6" s="4"/>
      <c r="RA6" s="4"/>
      <c r="RB6" s="4"/>
      <c r="RC6" s="4"/>
      <c r="RD6" s="4"/>
      <c r="RE6" s="4"/>
      <c r="RF6" s="4"/>
      <c r="RG6" s="4"/>
      <c r="RH6" s="4"/>
      <c r="RI6" s="4"/>
      <c r="RJ6" s="4"/>
      <c r="RK6" s="4"/>
      <c r="RL6" s="4"/>
      <c r="RM6" s="4"/>
      <c r="RN6" s="4"/>
      <c r="RO6" s="4"/>
      <c r="RP6" s="4"/>
      <c r="RQ6" s="4"/>
      <c r="RR6" s="4"/>
      <c r="RS6" s="4"/>
      <c r="RT6" s="4"/>
      <c r="RU6" s="4"/>
      <c r="RV6" s="4"/>
      <c r="RW6" s="4"/>
      <c r="RX6" s="4"/>
      <c r="RY6" s="4"/>
      <c r="RZ6" s="4"/>
      <c r="SA6" s="4"/>
      <c r="SB6" s="4"/>
      <c r="SC6" s="4"/>
      <c r="SD6" s="4"/>
      <c r="SE6" s="4"/>
      <c r="SF6" s="4"/>
      <c r="SG6" s="4"/>
      <c r="SH6" s="4"/>
      <c r="SI6" s="4"/>
      <c r="SJ6" s="4"/>
      <c r="SK6" s="4"/>
      <c r="SL6" s="4"/>
      <c r="SM6" s="4"/>
      <c r="SN6" s="4"/>
      <c r="SO6" s="4"/>
      <c r="SP6" s="4"/>
      <c r="SQ6" s="4"/>
      <c r="SR6" s="4"/>
      <c r="SS6" s="4"/>
      <c r="ST6" s="4"/>
      <c r="SU6" s="4"/>
      <c r="SV6" s="4"/>
      <c r="SW6" s="4"/>
      <c r="SX6" s="4"/>
      <c r="SY6" s="4"/>
      <c r="SZ6" s="4"/>
      <c r="TA6" s="4"/>
      <c r="TB6" s="4"/>
      <c r="TC6" s="4"/>
      <c r="TD6" s="4"/>
      <c r="TE6" s="4"/>
      <c r="TF6" s="4"/>
      <c r="TG6" s="4"/>
      <c r="TH6" s="4"/>
      <c r="TI6" s="4"/>
      <c r="TJ6" s="4"/>
      <c r="TK6" s="4"/>
      <c r="TL6" s="4"/>
      <c r="TM6" s="4"/>
      <c r="TN6" s="4"/>
      <c r="TO6" s="4"/>
      <c r="TP6" s="4"/>
      <c r="TQ6" s="4"/>
      <c r="TR6" s="4"/>
      <c r="TS6" s="4"/>
      <c r="TT6" s="4"/>
      <c r="TU6" s="4"/>
      <c r="TV6" s="4"/>
      <c r="TW6" s="4"/>
      <c r="TX6" s="4"/>
      <c r="TY6" s="4"/>
      <c r="TZ6" s="4"/>
      <c r="UA6" s="4"/>
      <c r="UB6" s="4"/>
      <c r="UC6" s="4"/>
      <c r="UD6" s="4"/>
      <c r="UE6" s="4"/>
      <c r="UF6" s="4"/>
      <c r="UG6" s="4"/>
      <c r="UH6" s="4"/>
      <c r="UI6" s="4"/>
      <c r="UJ6" s="4"/>
      <c r="UK6" s="4"/>
      <c r="UL6" s="4"/>
      <c r="UM6" s="4"/>
      <c r="UN6" s="4"/>
      <c r="UO6" s="4"/>
      <c r="UP6" s="4"/>
      <c r="UQ6" s="4"/>
      <c r="UR6" s="4"/>
      <c r="US6" s="4"/>
      <c r="UT6" s="4"/>
      <c r="UU6" s="4"/>
      <c r="UV6" s="4"/>
      <c r="UW6" s="4"/>
      <c r="UX6" s="4"/>
      <c r="UY6" s="4"/>
      <c r="UZ6" s="4"/>
      <c r="VA6" s="4"/>
      <c r="VB6" s="4"/>
      <c r="VC6" s="4"/>
      <c r="VD6" s="4"/>
      <c r="VE6" s="4"/>
      <c r="VF6" s="4"/>
      <c r="VG6" s="4"/>
      <c r="VH6" s="4"/>
      <c r="VI6" s="4"/>
      <c r="VJ6" s="4"/>
      <c r="VK6" s="4"/>
      <c r="VL6" s="4"/>
      <c r="VM6" s="4"/>
      <c r="VN6" s="4"/>
      <c r="VO6" s="4"/>
      <c r="VP6" s="4"/>
      <c r="VQ6" s="4"/>
      <c r="VR6" s="4"/>
      <c r="VS6" s="4"/>
      <c r="VT6" s="4"/>
      <c r="VU6" s="4"/>
      <c r="VV6" s="4"/>
      <c r="VW6" s="4"/>
      <c r="VX6" s="4"/>
      <c r="VY6" s="4"/>
      <c r="VZ6" s="4"/>
      <c r="WA6" s="4"/>
      <c r="WB6" s="4"/>
      <c r="WC6" s="4"/>
      <c r="WD6" s="4"/>
      <c r="WE6" s="4"/>
      <c r="WF6" s="4"/>
      <c r="WG6" s="4"/>
      <c r="WH6" s="4"/>
      <c r="WI6" s="4"/>
      <c r="WJ6" s="4"/>
      <c r="WK6" s="4"/>
      <c r="WL6" s="4"/>
      <c r="WM6" s="4"/>
      <c r="WN6" s="4"/>
      <c r="WO6" s="4"/>
      <c r="WP6" s="4"/>
      <c r="WQ6" s="4"/>
      <c r="WR6" s="4"/>
      <c r="WS6" s="4"/>
      <c r="WT6" s="4"/>
      <c r="WU6" s="4"/>
      <c r="WV6" s="4"/>
      <c r="WW6" s="4"/>
      <c r="WX6" s="4"/>
      <c r="WY6" s="4"/>
      <c r="WZ6" s="4"/>
      <c r="XA6" s="4"/>
      <c r="XB6" s="4"/>
      <c r="XC6" s="4"/>
      <c r="XD6" s="4"/>
      <c r="XE6" s="4"/>
      <c r="XF6" s="4"/>
      <c r="XG6" s="4"/>
      <c r="XH6" s="4"/>
      <c r="XI6" s="4"/>
      <c r="XJ6" s="4"/>
      <c r="XK6" s="4"/>
      <c r="XL6" s="4"/>
      <c r="XM6" s="4"/>
      <c r="XN6" s="4"/>
      <c r="XO6" s="4"/>
      <c r="XP6" s="4"/>
      <c r="XQ6" s="4"/>
      <c r="XR6" s="4"/>
      <c r="XS6" s="4"/>
      <c r="XT6" s="4"/>
      <c r="XU6" s="4"/>
      <c r="XV6" s="4"/>
      <c r="XW6" s="4"/>
      <c r="XX6" s="4"/>
      <c r="XY6" s="4"/>
      <c r="XZ6" s="4"/>
      <c r="YA6" s="4"/>
      <c r="YB6" s="4"/>
      <c r="YC6" s="4"/>
      <c r="YD6" s="4"/>
      <c r="YE6" s="4"/>
      <c r="YF6" s="4"/>
      <c r="YG6" s="4"/>
      <c r="YH6" s="4"/>
      <c r="YI6" s="4"/>
      <c r="YJ6" s="4"/>
      <c r="YK6" s="4"/>
      <c r="YL6" s="4"/>
      <c r="YM6" s="4"/>
      <c r="YN6" s="4"/>
      <c r="YO6" s="4"/>
      <c r="YP6" s="4"/>
      <c r="YQ6" s="4"/>
      <c r="YR6" s="4"/>
      <c r="YS6" s="4"/>
      <c r="YT6" s="4"/>
      <c r="YU6" s="4"/>
      <c r="YV6" s="4"/>
    </row>
    <row r="7" spans="1:672" ht="22.5" customHeight="1">
      <c r="B7" s="6" t="s">
        <v>112</v>
      </c>
      <c r="C7" s="196" t="s">
        <v>82</v>
      </c>
      <c r="D7" s="137" t="s">
        <v>111</v>
      </c>
    </row>
    <row r="8" spans="1:672" ht="14.85" customHeight="1">
      <c r="A8" s="7"/>
      <c r="C8" s="196"/>
    </row>
    <row r="9" spans="1:672" ht="16.350000000000001" customHeight="1">
      <c r="A9" s="7"/>
      <c r="B9" s="2" t="s">
        <v>138</v>
      </c>
      <c r="C9" s="197" t="s">
        <v>83</v>
      </c>
      <c r="D9" s="136" t="s">
        <v>94</v>
      </c>
    </row>
    <row r="10" spans="1:672" ht="20.100000000000001" customHeight="1">
      <c r="A10" s="7"/>
      <c r="B10" s="2" t="s">
        <v>139</v>
      </c>
      <c r="C10" s="197" t="s">
        <v>84</v>
      </c>
      <c r="D10" s="136" t="s">
        <v>106</v>
      </c>
    </row>
    <row r="11" spans="1:672" ht="20.100000000000001" customHeight="1">
      <c r="B11" s="2" t="s">
        <v>140</v>
      </c>
      <c r="C11" s="197" t="s">
        <v>85</v>
      </c>
      <c r="D11" s="136" t="s">
        <v>105</v>
      </c>
    </row>
    <row r="12" spans="1:672" ht="20.100000000000001" customHeight="1">
      <c r="A12" s="7"/>
      <c r="B12" s="2" t="s">
        <v>141</v>
      </c>
      <c r="C12" s="197" t="s">
        <v>86</v>
      </c>
      <c r="D12" s="136" t="s">
        <v>104</v>
      </c>
      <c r="E12" s="1"/>
      <c r="F12" s="1"/>
      <c r="G12" s="1"/>
      <c r="H12" s="1"/>
    </row>
    <row r="13" spans="1:672" ht="20.100000000000001" customHeight="1">
      <c r="B13" s="2" t="s">
        <v>145</v>
      </c>
      <c r="C13" s="197" t="s">
        <v>87</v>
      </c>
      <c r="D13" s="136" t="s">
        <v>146</v>
      </c>
      <c r="E13" s="1"/>
      <c r="F13" s="1"/>
      <c r="G13" s="1"/>
      <c r="H13" s="1"/>
    </row>
    <row r="14" spans="1:672" ht="20.100000000000001" customHeight="1">
      <c r="A14" s="7"/>
      <c r="B14" s="2" t="s">
        <v>142</v>
      </c>
      <c r="C14" s="197" t="s">
        <v>88</v>
      </c>
      <c r="D14" s="136" t="s">
        <v>103</v>
      </c>
    </row>
    <row r="15" spans="1:672" ht="20.100000000000001" customHeight="1">
      <c r="A15" s="7"/>
      <c r="B15" s="2" t="s">
        <v>143</v>
      </c>
      <c r="C15" s="197" t="s">
        <v>89</v>
      </c>
      <c r="D15" s="136" t="s">
        <v>102</v>
      </c>
    </row>
    <row r="16" spans="1:672" ht="20.100000000000001" customHeight="1">
      <c r="A16" s="7"/>
      <c r="B16" s="2" t="s">
        <v>144</v>
      </c>
      <c r="C16" s="197" t="s">
        <v>90</v>
      </c>
      <c r="D16" s="136" t="s">
        <v>101</v>
      </c>
    </row>
    <row r="17" spans="1:4" ht="20.100000000000001" customHeight="1">
      <c r="A17" s="7"/>
      <c r="B17" s="2" t="s">
        <v>108</v>
      </c>
      <c r="C17" s="197" t="s">
        <v>91</v>
      </c>
      <c r="D17" s="136" t="s">
        <v>110</v>
      </c>
    </row>
    <row r="18" spans="1:4" ht="20.100000000000001" customHeight="1">
      <c r="A18" s="7"/>
      <c r="B18" s="2" t="s">
        <v>107</v>
      </c>
      <c r="C18" s="197" t="s">
        <v>92</v>
      </c>
      <c r="D18" s="136" t="s">
        <v>109</v>
      </c>
    </row>
    <row r="19" spans="1:4" ht="20.100000000000001" customHeight="1">
      <c r="A19" s="7"/>
      <c r="B19" s="2" t="s">
        <v>100</v>
      </c>
      <c r="C19" s="197" t="s">
        <v>93</v>
      </c>
      <c r="D19" s="136" t="s">
        <v>166</v>
      </c>
    </row>
    <row r="20" spans="1:4">
      <c r="A20" s="7"/>
    </row>
    <row r="21" spans="1:4">
      <c r="A21" s="7"/>
    </row>
    <row r="22" spans="1:4">
      <c r="A22" s="7"/>
    </row>
    <row r="23" spans="1:4">
      <c r="A23" s="7"/>
    </row>
    <row r="24" spans="1:4">
      <c r="A24" s="7"/>
    </row>
    <row r="25" spans="1:4">
      <c r="A25" s="7"/>
    </row>
    <row r="26" spans="1:4">
      <c r="A26" s="7"/>
    </row>
    <row r="27" spans="1:4">
      <c r="A27" s="7"/>
    </row>
    <row r="28" spans="1:4">
      <c r="A28" s="7"/>
    </row>
    <row r="29" spans="1:4">
      <c r="A29" s="7"/>
    </row>
    <row r="30" spans="1:4">
      <c r="A30" s="7"/>
    </row>
    <row r="31" spans="1:4">
      <c r="A31" s="7"/>
    </row>
    <row r="32" spans="1:4">
      <c r="A32" s="7"/>
    </row>
    <row r="33" spans="1:1">
      <c r="A33" s="7"/>
    </row>
    <row r="34" spans="1:1">
      <c r="A34" s="7"/>
    </row>
    <row r="35" spans="1:1">
      <c r="A35" s="7"/>
    </row>
    <row r="36" spans="1:1">
      <c r="A36" s="7"/>
    </row>
    <row r="37" spans="1:1">
      <c r="A37" s="7"/>
    </row>
    <row r="38" spans="1:1">
      <c r="A38" s="7"/>
    </row>
    <row r="39" spans="1:1">
      <c r="A39" s="7"/>
    </row>
    <row r="40" spans="1:1">
      <c r="A40" s="7"/>
    </row>
    <row r="41" spans="1:1">
      <c r="A41" s="7"/>
    </row>
    <row r="42" spans="1:1">
      <c r="A42" s="7"/>
    </row>
    <row r="43" spans="1:1">
      <c r="A43" s="7"/>
    </row>
    <row r="44" spans="1:1">
      <c r="A44" s="7"/>
    </row>
    <row r="45" spans="1:1">
      <c r="A45" s="7"/>
    </row>
    <row r="46" spans="1:1">
      <c r="A46" s="7"/>
    </row>
    <row r="47" spans="1:1">
      <c r="A47" s="7"/>
    </row>
    <row r="48" spans="1:1">
      <c r="A48" s="7"/>
    </row>
    <row r="49" spans="1:1">
      <c r="A49" s="7"/>
    </row>
    <row r="50" spans="1:1">
      <c r="A50" s="7"/>
    </row>
    <row r="51" spans="1:1">
      <c r="A51" s="7"/>
    </row>
    <row r="52" spans="1:1">
      <c r="A52" s="7"/>
    </row>
    <row r="53" spans="1:1">
      <c r="A53" s="7"/>
    </row>
    <row r="54" spans="1:1">
      <c r="A54" s="7"/>
    </row>
    <row r="55" spans="1:1">
      <c r="A55" s="7"/>
    </row>
    <row r="56" spans="1:1">
      <c r="A56" s="7"/>
    </row>
    <row r="57" spans="1:1">
      <c r="A57" s="7"/>
    </row>
    <row r="58" spans="1:1">
      <c r="A58" s="7"/>
    </row>
    <row r="59" spans="1:1">
      <c r="A59" s="7"/>
    </row>
    <row r="60" spans="1:1">
      <c r="A60" s="7"/>
    </row>
    <row r="61" spans="1:1">
      <c r="A61" s="7"/>
    </row>
    <row r="62" spans="1:1">
      <c r="A62" s="7"/>
    </row>
    <row r="63" spans="1:1">
      <c r="A63" s="7"/>
    </row>
    <row r="64" spans="1:1">
      <c r="A64" s="7"/>
    </row>
    <row r="65" spans="1:1">
      <c r="A65" s="7"/>
    </row>
    <row r="66" spans="1:1">
      <c r="A66" s="7"/>
    </row>
    <row r="67" spans="1:1">
      <c r="A67" s="7"/>
    </row>
    <row r="68" spans="1:1">
      <c r="A68" s="7"/>
    </row>
    <row r="69" spans="1:1">
      <c r="A69" s="7"/>
    </row>
    <row r="70" spans="1:1">
      <c r="A70" s="7"/>
    </row>
    <row r="71" spans="1:1">
      <c r="A71" s="7"/>
    </row>
    <row r="72" spans="1:1">
      <c r="A72" s="7"/>
    </row>
    <row r="73" spans="1:1">
      <c r="A73" s="7"/>
    </row>
    <row r="74" spans="1:1">
      <c r="A74" s="7"/>
    </row>
    <row r="75" spans="1:1">
      <c r="A75" s="7"/>
    </row>
    <row r="76" spans="1:1">
      <c r="A76" s="7"/>
    </row>
    <row r="77" spans="1:1">
      <c r="A77" s="7"/>
    </row>
  </sheetData>
  <hyperlinks>
    <hyperlink ref="C9" location="'Real QGDP VA'!A1" display="Table 1" xr:uid="{6968A756-EA74-4F0C-8BC3-56A8C27BDBDC}"/>
    <hyperlink ref="C11" location="'Real GDP annual mvt'!A1" display="Table 3" xr:uid="{859A14ED-3870-4652-B7FF-5554FAD9026C}"/>
    <hyperlink ref="C12" location="'Real QGDP quarterly mvt'!A1" display="Table 4" xr:uid="{E82B50E7-4549-43E1-B08E-AA2D9216028F}"/>
    <hyperlink ref="C14" location="'Real oil, non-oil annual mvt'!A1" display="Table 6" xr:uid="{EF7C23BE-0A36-4AE8-8185-4B6A9750862F}"/>
    <hyperlink ref="C15" location="'Real oil, non-oil quarterly mvt'!A1" display="Table 7" xr:uid="{BD5DE25C-667A-4C96-A22B-729BE1D51DF9}"/>
    <hyperlink ref="C16" location="'Real QGDP by sector VA'!A1" display="Table 8" xr:uid="{46014739-FDA9-4570-B03E-95CD2C1A0942}"/>
    <hyperlink ref="C10" location="'Real QGDP contribution'!A1" display="Table 2" xr:uid="{EEF6DA94-6A7F-4317-AD43-8B393A53DA00}"/>
    <hyperlink ref="C13" location="'Real QGDP oil, non-oil VA'!A1" display="Table 5" xr:uid="{48A87C7F-9CE4-4141-B766-1EB09E64A13E}"/>
    <hyperlink ref="C17" location="'Real QGDP by sector annual mvt'!A1" display="Table 9" xr:uid="{8C6B202D-0EEE-4EBE-8369-33C9C305AB57}"/>
    <hyperlink ref="C18" location="'Real QGDP by sector qrtr mvt'!A1" display="Table 10" xr:uid="{1E1F3C7F-5FF5-4D90-80A9-B036EB6526DC}"/>
    <hyperlink ref="C6" location="Enquiries!A1" display="Enquiries" xr:uid="{5E61F943-EC07-4032-8A65-B43F03B869A8}"/>
    <hyperlink ref="C19" location="'Real QGDP by sector VA'!A1" display="Table 11" xr:uid="{F88E036C-3F7C-40F3-B8C5-24C7C3B23604}"/>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D6751-CEF4-429C-B34D-53759526A116}">
  <dimension ref="A1:XDY26"/>
  <sheetViews>
    <sheetView showGridLines="0" zoomScale="80" zoomScaleNormal="80" workbookViewId="0">
      <pane xSplit="1" topLeftCell="AA1" activePane="topRight" state="frozen"/>
      <selection activeCell="AH27" sqref="AH27"/>
      <selection pane="topRight" activeCell="AQ21" sqref="AQ21"/>
    </sheetView>
  </sheetViews>
  <sheetFormatPr defaultColWidth="9.140625" defaultRowHeight="14.25"/>
  <cols>
    <col min="1" max="1" width="50.5703125" style="81" customWidth="1"/>
    <col min="2" max="42" width="9.140625" style="81"/>
    <col min="43" max="43" width="50.5703125" style="81" customWidth="1"/>
    <col min="44" max="16384" width="9.140625" style="81"/>
  </cols>
  <sheetData>
    <row r="1" spans="1:1023 1058:2038 2073:3053 3088:4068 4103:5118 5153:6133 6168:7148 7183:8163 8198:9213 9248:10228 10263:11243 11278:12258 12293:13308 13343:14323 14358:15338 15373:16353" ht="109.35" customHeight="1"/>
    <row r="2" spans="1:1023 1058:2038 2073:3053 3088:4068 4103:5118 5153:6133 6168:7148 7183:8163 8198:9213 9248:10228 10263:11243 11278:12258 12293:13308 13343:14323 14358:15338 15373:16353"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7"/>
    </row>
    <row r="3" spans="1:1023 1058:2038 2073:3053 3088:4068 4103:5118 5153:6133 6168:7148 7183:8163 8198:9213 9248:10228 10263:11243 11278:12258 12293:13308 13343:14323 14358:15338 15373:16353" s="56" customFormat="1" ht="77.25" customHeight="1">
      <c r="A3" s="173" t="s">
        <v>152</v>
      </c>
      <c r="B3" s="69"/>
      <c r="D3" s="69"/>
      <c r="E3" s="69"/>
      <c r="G3" s="69"/>
      <c r="I3" s="57"/>
      <c r="J3" s="57"/>
      <c r="K3" s="57"/>
      <c r="L3" s="57"/>
      <c r="M3" s="57"/>
      <c r="N3" s="69"/>
      <c r="O3" s="69"/>
      <c r="P3" s="69"/>
      <c r="Q3" s="69"/>
      <c r="S3" s="69"/>
      <c r="U3" s="70"/>
      <c r="V3" s="70"/>
      <c r="W3" s="70"/>
      <c r="X3" s="70"/>
      <c r="Y3" s="70"/>
      <c r="Z3" s="70"/>
      <c r="AA3" s="70"/>
      <c r="AB3" s="70"/>
      <c r="AC3" s="70"/>
      <c r="AE3" s="172"/>
      <c r="AF3" s="172"/>
      <c r="AG3" s="172"/>
      <c r="AH3" s="172"/>
      <c r="AI3" s="172"/>
      <c r="AJ3" s="172"/>
      <c r="AK3" s="172"/>
      <c r="AL3" s="172"/>
      <c r="AM3" s="172"/>
      <c r="AN3" s="172"/>
      <c r="AO3" s="172"/>
      <c r="AP3" s="172"/>
      <c r="AQ3" s="191" t="s">
        <v>164</v>
      </c>
    </row>
    <row r="4" spans="1:1023 1058:2038 2073:3053 3088:4068 4103:5118 5153:6133 6168:7148 7183:8163 8198:9213 9248:10228 10263:11243 11278:12258 12293:13308 13343:14323 14358:15338 15373:16353" s="83" customFormat="1" ht="12.75">
      <c r="A4" s="84" t="s">
        <v>21</v>
      </c>
      <c r="AI4" s="82"/>
      <c r="AJ4" s="82"/>
      <c r="AK4" s="82"/>
      <c r="AL4" s="82"/>
      <c r="AM4" s="82"/>
      <c r="AN4" s="82"/>
      <c r="AO4" s="82"/>
      <c r="AP4" s="82"/>
      <c r="AQ4" s="85" t="s">
        <v>22</v>
      </c>
    </row>
    <row r="5" spans="1:1023 1058:2038 2073:3053 3088:4068 4103:5118 5153:6133 6168:7148 7183:8163 8198:9213 9248:10228 10263:11243 11278:12258 12293:13308 13343:14323 14358:15338 15373:16353" s="88" customFormat="1" ht="12.75">
      <c r="A5" s="8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196</v>
      </c>
      <c r="AQ5" s="87" t="s">
        <v>79</v>
      </c>
    </row>
    <row r="6" spans="1:1023 1058:2038 2073:3053 3088:4068 4103:5118 5153:6133 6168:7148 7183:8163 8198:9213 9248:10228 10263:11243 11278:12258 12293:13308 13343:14323 14358:15338 15373:16353" s="83" customFormat="1" ht="12.75">
      <c r="A6" s="89" t="s">
        <v>69</v>
      </c>
      <c r="B6" s="26" t="s">
        <v>19</v>
      </c>
      <c r="C6" s="26" t="s">
        <v>19</v>
      </c>
      <c r="D6" s="26" t="s">
        <v>19</v>
      </c>
      <c r="E6" s="26" t="s">
        <v>19</v>
      </c>
      <c r="F6" s="26">
        <f>('Real QGDP by sector VA'!F6/'Real QGDP by sector VA'!B6-1)*100</f>
        <v>4.8195703607947893</v>
      </c>
      <c r="G6" s="26">
        <f>('Real QGDP by sector VA'!G6/'Real QGDP by sector VA'!C6-1)*100</f>
        <v>3.0196717007325624</v>
      </c>
      <c r="H6" s="26">
        <f>('Real QGDP by sector VA'!H6/'Real QGDP by sector VA'!D6-1)*100</f>
        <v>4.1650301254991362</v>
      </c>
      <c r="I6" s="26">
        <f>('Real QGDP by sector VA'!I6/'Real QGDP by sector VA'!E6-1)*100</f>
        <v>21.323496264533979</v>
      </c>
      <c r="J6" s="26">
        <f>('Real QGDP by sector VA'!J6/'Real QGDP by sector VA'!F6-1)*100</f>
        <v>4.6727063032897309</v>
      </c>
      <c r="K6" s="26">
        <f>('Real QGDP by sector VA'!K6/'Real QGDP by sector VA'!G6-1)*100</f>
        <v>4.7975255993668808</v>
      </c>
      <c r="L6" s="26">
        <f>('Real QGDP by sector VA'!L6/'Real QGDP by sector VA'!H6-1)*100</f>
        <v>5.7354143525271351</v>
      </c>
      <c r="M6" s="26">
        <f>('Real QGDP by sector VA'!M6/'Real QGDP by sector VA'!I6-1)*100</f>
        <v>5.3766863242491247</v>
      </c>
      <c r="N6" s="26">
        <f>('Real QGDP by sector VA'!N6/'Real QGDP by sector VA'!J6-1)*100</f>
        <v>-0.28982018337870841</v>
      </c>
      <c r="O6" s="26">
        <f>('Real QGDP by sector VA'!O6/'Real QGDP by sector VA'!K6-1)*100</f>
        <v>-3.1217815620460221</v>
      </c>
      <c r="P6" s="26">
        <f>('Real QGDP by sector VA'!P6/'Real QGDP by sector VA'!L6-1)*100</f>
        <v>-5.5996773722416844</v>
      </c>
      <c r="Q6" s="26">
        <f>('Real QGDP by sector VA'!Q6/'Real QGDP by sector VA'!M6-1)*100</f>
        <v>-5.0569720858402949</v>
      </c>
      <c r="R6" s="26">
        <f>('Real QGDP by sector VA'!R6/'Real QGDP by sector VA'!N6-1)*100</f>
        <v>-1.2159106056145674</v>
      </c>
      <c r="S6" s="26">
        <f>('Real QGDP by sector VA'!S6/'Real QGDP by sector VA'!O6-1)*100</f>
        <v>1.4992182057666392</v>
      </c>
      <c r="T6" s="26">
        <f>('Real QGDP by sector VA'!T6/'Real QGDP by sector VA'!P6-1)*100</f>
        <v>3.6388276525533891</v>
      </c>
      <c r="U6" s="26">
        <f>('Real QGDP by sector VA'!U6/'Real QGDP by sector VA'!Q6-1)*100</f>
        <v>7.5722727098803455</v>
      </c>
      <c r="V6" s="26">
        <f>('Real QGDP by sector VA'!V6/'Real QGDP by sector VA'!R6-1)*100</f>
        <v>6.0229229679586993E-2</v>
      </c>
      <c r="W6" s="26">
        <f>('Real QGDP by sector VA'!W6/'Real QGDP by sector VA'!S6-1)*100</f>
        <v>0.23101360790456216</v>
      </c>
      <c r="X6" s="26">
        <f>('Real QGDP by sector VA'!X6/'Real QGDP by sector VA'!T6-1)*100</f>
        <v>-1.1082079781791543</v>
      </c>
      <c r="Y6" s="26">
        <f>('Real QGDP by sector VA'!Y6/'Real QGDP by sector VA'!U6-1)*100</f>
        <v>-6.1512168275318135</v>
      </c>
      <c r="Z6" s="26">
        <f>('Real QGDP by sector VA'!Z6/'Real QGDP by sector VA'!V6-1)*100</f>
        <v>-0.97684629043707227</v>
      </c>
      <c r="AA6" s="26">
        <f>('Real QGDP by sector VA'!AA6/'Real QGDP by sector VA'!W6-1)*100</f>
        <v>-6.3131313673064238</v>
      </c>
      <c r="AB6" s="26">
        <f>('Real QGDP by sector VA'!AB6/'Real QGDP by sector VA'!X6-1)*100</f>
        <v>-12.226080534077543</v>
      </c>
      <c r="AC6" s="26">
        <f>('Real QGDP by sector VA'!AC6/'Real QGDP by sector VA'!Y6-1)*100</f>
        <v>-12.082907468871307</v>
      </c>
      <c r="AD6" s="26">
        <f>('Real QGDP by sector VA'!AD6/'Real QGDP by sector VA'!Z6-1)*100</f>
        <v>-6.4985553380208056</v>
      </c>
      <c r="AE6" s="26">
        <f>('Real QGDP by sector VA'!AE6/'Real QGDP by sector VA'!AA6-1)*100</f>
        <v>0.82713282824953271</v>
      </c>
      <c r="AF6" s="26">
        <f>('Real QGDP by sector VA'!AF6/'Real QGDP by sector VA'!AB6-1)*100</f>
        <v>9.1458873756361534</v>
      </c>
      <c r="AG6" s="26">
        <f>('Real QGDP by sector VA'!AG6/'Real QGDP by sector VA'!AC6-1)*100</f>
        <v>12.186376272944234</v>
      </c>
      <c r="AH6" s="26">
        <f>('Real QGDP by sector VA'!AH6/'Real QGDP by sector VA'!AD6-1)*100</f>
        <v>10.849038446648574</v>
      </c>
      <c r="AI6" s="26">
        <f>('Real QGDP by sector VA'!AI6/'Real QGDP by sector VA'!AE6-1)*100</f>
        <v>11.544620031441299</v>
      </c>
      <c r="AJ6" s="26">
        <f>('Real QGDP by sector VA'!AJ6/'Real QGDP by sector VA'!AF6-1)*100</f>
        <v>12.213275299578719</v>
      </c>
      <c r="AK6" s="26">
        <f>('Real QGDP by sector VA'!AK6/'Real QGDP by sector VA'!AG6-1)*100</f>
        <v>5.7851339693174575</v>
      </c>
      <c r="AL6" s="26">
        <f>('Real QGDP by sector VA'!AL6/'Real QGDP by sector VA'!AH6-1)*100</f>
        <v>3.0598407527030025</v>
      </c>
      <c r="AM6" s="26">
        <f>('Real QGDP by sector VA'!AM6/'Real QGDP by sector VA'!AI6-1)*100</f>
        <v>1.1909537794948299</v>
      </c>
      <c r="AN6" s="26">
        <f>('Real QGDP by sector VA'!AN6/'Real QGDP by sector VA'!AJ6-1)*100</f>
        <v>-0.48760983443737471</v>
      </c>
      <c r="AO6" s="26">
        <f>('Real QGDP by sector VA'!AO6/'Real QGDP by sector VA'!AK6-1)*100</f>
        <v>2.489957412792565</v>
      </c>
      <c r="AP6" s="26">
        <f>('Real QGDP by sector VA'!AP6/'Real QGDP by sector VA'!AL6-1)*100</f>
        <v>2.9379924485222197</v>
      </c>
      <c r="AQ6" s="90" t="s">
        <v>68</v>
      </c>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row>
    <row r="7" spans="1:1023 1058:2038 2073:3053 3088:4068 4103:5118 5153:6133 6168:7148 7183:8163 8198:9213 9248:10228 10263:11243 11278:12258 12293:13308 13343:14323 14358:15338 15373:16353" s="92" customFormat="1" ht="16.5" customHeight="1">
      <c r="A7" s="84" t="s">
        <v>71</v>
      </c>
      <c r="B7" s="29" t="s">
        <v>19</v>
      </c>
      <c r="C7" s="29" t="s">
        <v>19</v>
      </c>
      <c r="D7" s="29" t="s">
        <v>19</v>
      </c>
      <c r="E7" s="29" t="s">
        <v>19</v>
      </c>
      <c r="F7" s="29">
        <f>('Real QGDP by sector VA'!F7/'Real QGDP by sector VA'!B7-1)*100</f>
        <v>23.309552125071686</v>
      </c>
      <c r="G7" s="29">
        <f>('Real QGDP by sector VA'!G7/'Real QGDP by sector VA'!C7-1)*100</f>
        <v>10.241667703600598</v>
      </c>
      <c r="H7" s="29">
        <f>('Real QGDP by sector VA'!H7/'Real QGDP by sector VA'!D7-1)*100</f>
        <v>12.603859724227483</v>
      </c>
      <c r="I7" s="29">
        <f>('Real QGDP by sector VA'!I7/'Real QGDP by sector VA'!E7-1)*100</f>
        <v>5.8104398304108518</v>
      </c>
      <c r="J7" s="29">
        <f>('Real QGDP by sector VA'!J7/'Real QGDP by sector VA'!F7-1)*100</f>
        <v>6.6953134175210094</v>
      </c>
      <c r="K7" s="29">
        <f>('Real QGDP by sector VA'!K7/'Real QGDP by sector VA'!G7-1)*100</f>
        <v>12.806253926063604</v>
      </c>
      <c r="L7" s="29">
        <f>('Real QGDP by sector VA'!L7/'Real QGDP by sector VA'!H7-1)*100</f>
        <v>8.464421213948059</v>
      </c>
      <c r="M7" s="29">
        <f>('Real QGDP by sector VA'!M7/'Real QGDP by sector VA'!I7-1)*100</f>
        <v>13.49978392402582</v>
      </c>
      <c r="N7" s="29">
        <f>('Real QGDP by sector VA'!N7/'Real QGDP by sector VA'!J7-1)*100</f>
        <v>-1.415203307235624</v>
      </c>
      <c r="O7" s="29">
        <f>('Real QGDP by sector VA'!O7/'Real QGDP by sector VA'!K7-1)*100</f>
        <v>-1.3330734485249129</v>
      </c>
      <c r="P7" s="29">
        <f>('Real QGDP by sector VA'!P7/'Real QGDP by sector VA'!L7-1)*100</f>
        <v>-1.0454838638810027</v>
      </c>
      <c r="Q7" s="29">
        <f>('Real QGDP by sector VA'!Q7/'Real QGDP by sector VA'!M7-1)*100</f>
        <v>-2.6203469797658863</v>
      </c>
      <c r="R7" s="29">
        <f>('Real QGDP by sector VA'!R7/'Real QGDP by sector VA'!N7-1)*100</f>
        <v>-7.9848691044388742</v>
      </c>
      <c r="S7" s="29">
        <f>('Real QGDP by sector VA'!S7/'Real QGDP by sector VA'!O7-1)*100</f>
        <v>-7.2786016214632099</v>
      </c>
      <c r="T7" s="29">
        <f>('Real QGDP by sector VA'!T7/'Real QGDP by sector VA'!P7-1)*100</f>
        <v>-9.986198827699134</v>
      </c>
      <c r="U7" s="29">
        <f>('Real QGDP by sector VA'!U7/'Real QGDP by sector VA'!Q7-1)*100</f>
        <v>-11.698588017879475</v>
      </c>
      <c r="V7" s="29">
        <f>('Real QGDP by sector VA'!V7/'Real QGDP by sector VA'!R7-1)*100</f>
        <v>-1.7998894216519679</v>
      </c>
      <c r="W7" s="29">
        <f>('Real QGDP by sector VA'!W7/'Real QGDP by sector VA'!S7-1)*100</f>
        <v>0.90916114378192248</v>
      </c>
      <c r="X7" s="29">
        <f>('Real QGDP by sector VA'!X7/'Real QGDP by sector VA'!T7-1)*100</f>
        <v>2.5178618978886513</v>
      </c>
      <c r="Y7" s="29">
        <f>('Real QGDP by sector VA'!Y7/'Real QGDP by sector VA'!U7-1)*100</f>
        <v>8.7916485381236864</v>
      </c>
      <c r="Z7" s="29">
        <f>('Real QGDP by sector VA'!Z7/'Real QGDP by sector VA'!V7-1)*100</f>
        <v>-19.21757785151279</v>
      </c>
      <c r="AA7" s="29">
        <f>('Real QGDP by sector VA'!AA7/'Real QGDP by sector VA'!W7-1)*100</f>
        <v>-17.33932099444484</v>
      </c>
      <c r="AB7" s="29">
        <f>('Real QGDP by sector VA'!AB7/'Real QGDP by sector VA'!X7-1)*100</f>
        <v>-19.510325389527171</v>
      </c>
      <c r="AC7" s="29">
        <f>('Real QGDP by sector VA'!AC7/'Real QGDP by sector VA'!Y7-1)*100</f>
        <v>-23.948884731136168</v>
      </c>
      <c r="AD7" s="29">
        <f>('Real QGDP by sector VA'!AD7/'Real QGDP by sector VA'!Z7-1)*100</f>
        <v>-5.1155042927961247</v>
      </c>
      <c r="AE7" s="29">
        <f>('Real QGDP by sector VA'!AE7/'Real QGDP by sector VA'!AA7-1)*100</f>
        <v>-1.788479434013357</v>
      </c>
      <c r="AF7" s="29">
        <f>('Real QGDP by sector VA'!AF7/'Real QGDP by sector VA'!AB7-1)*100</f>
        <v>10.468993947293214</v>
      </c>
      <c r="AG7" s="29">
        <f>('Real QGDP by sector VA'!AG7/'Real QGDP by sector VA'!AC7-1)*100</f>
        <v>12.461841483549364</v>
      </c>
      <c r="AH7" s="29">
        <f>('Real QGDP by sector VA'!AH7/'Real QGDP by sector VA'!AD7-1)*100</f>
        <v>20.912021157721504</v>
      </c>
      <c r="AI7" s="29">
        <f>('Real QGDP by sector VA'!AI7/'Real QGDP by sector VA'!AE7-1)*100</f>
        <v>1.5042803297611984</v>
      </c>
      <c r="AJ7" s="29">
        <f>('Real QGDP by sector VA'!AJ7/'Real QGDP by sector VA'!AF7-1)*100</f>
        <v>5.005723301858267</v>
      </c>
      <c r="AK7" s="29">
        <f>('Real QGDP by sector VA'!AK7/'Real QGDP by sector VA'!AG7-1)*100</f>
        <v>6.2244531554425553</v>
      </c>
      <c r="AL7" s="29">
        <f>('Real QGDP by sector VA'!AL7/'Real QGDP by sector VA'!AH7-1)*100</f>
        <v>16.655321330323837</v>
      </c>
      <c r="AM7" s="29">
        <f>('Real QGDP by sector VA'!AM7/'Real QGDP by sector VA'!AI7-1)*100</f>
        <v>35.703487379279288</v>
      </c>
      <c r="AN7" s="29">
        <f>('Real QGDP by sector VA'!AN7/'Real QGDP by sector VA'!AJ7-1)*100</f>
        <v>19.684656396839848</v>
      </c>
      <c r="AO7" s="29">
        <f>('Real QGDP by sector VA'!AO7/'Real QGDP by sector VA'!AK7-1)*100</f>
        <v>30.663332057418025</v>
      </c>
      <c r="AP7" s="29">
        <f>('Real QGDP by sector VA'!AP7/'Real QGDP by sector VA'!AL7-1)*100</f>
        <v>9.6616045649008608</v>
      </c>
      <c r="AQ7" s="93" t="s">
        <v>70</v>
      </c>
      <c r="BZ7" s="84"/>
      <c r="DI7" s="84"/>
      <c r="ER7" s="84"/>
      <c r="GA7" s="84"/>
      <c r="HJ7" s="84"/>
      <c r="IS7" s="84"/>
      <c r="KB7" s="84"/>
      <c r="LK7" s="84"/>
      <c r="MT7" s="84"/>
      <c r="OC7" s="84"/>
      <c r="PL7" s="84"/>
      <c r="QU7" s="84"/>
      <c r="SD7" s="84"/>
      <c r="TM7" s="84"/>
      <c r="UV7" s="84"/>
      <c r="WE7" s="84"/>
      <c r="XN7" s="84"/>
      <c r="YW7" s="84"/>
      <c r="AAF7" s="84"/>
      <c r="ABO7" s="84"/>
      <c r="ACX7" s="84"/>
      <c r="AEG7" s="84"/>
      <c r="AFP7" s="84"/>
      <c r="AGY7" s="84"/>
      <c r="AIH7" s="84"/>
      <c r="AJQ7" s="84"/>
      <c r="AKZ7" s="84"/>
      <c r="AMI7" s="84"/>
      <c r="ANR7" s="84"/>
      <c r="APA7" s="84"/>
      <c r="AQJ7" s="84"/>
      <c r="ARS7" s="84"/>
      <c r="ATB7" s="84"/>
      <c r="AUK7" s="84"/>
      <c r="AVT7" s="84"/>
      <c r="AXC7" s="84"/>
      <c r="AYL7" s="84"/>
      <c r="AZU7" s="84"/>
      <c r="BBD7" s="84"/>
      <c r="BCM7" s="84"/>
      <c r="BDV7" s="84"/>
      <c r="BFE7" s="84"/>
      <c r="BGN7" s="84"/>
      <c r="BHW7" s="84"/>
      <c r="BJF7" s="84"/>
      <c r="BKO7" s="84"/>
      <c r="BLX7" s="84"/>
      <c r="BNG7" s="84"/>
      <c r="BOP7" s="84"/>
      <c r="BPY7" s="84"/>
      <c r="BRH7" s="84"/>
      <c r="BSQ7" s="84"/>
      <c r="BTZ7" s="84"/>
      <c r="BVI7" s="84"/>
      <c r="BWR7" s="84"/>
      <c r="BYA7" s="84"/>
      <c r="BZJ7" s="84"/>
      <c r="CAS7" s="84"/>
      <c r="CCB7" s="84"/>
      <c r="CDK7" s="84"/>
      <c r="CET7" s="84"/>
      <c r="CGC7" s="84"/>
      <c r="CHL7" s="84"/>
      <c r="CIU7" s="84"/>
      <c r="CKD7" s="84"/>
      <c r="CLM7" s="84"/>
      <c r="CMV7" s="84"/>
      <c r="COE7" s="84"/>
      <c r="CPN7" s="84"/>
      <c r="CQW7" s="84"/>
      <c r="CSF7" s="84"/>
      <c r="CTO7" s="84"/>
      <c r="CUX7" s="84"/>
      <c r="CWG7" s="84"/>
      <c r="CXP7" s="84"/>
      <c r="CYY7" s="84"/>
      <c r="DAH7" s="84"/>
      <c r="DBQ7" s="84"/>
      <c r="DCZ7" s="84"/>
      <c r="DEI7" s="84"/>
      <c r="DFR7" s="84"/>
      <c r="DHA7" s="84"/>
      <c r="DIJ7" s="84"/>
      <c r="DJS7" s="84"/>
      <c r="DLB7" s="84"/>
      <c r="DMK7" s="84"/>
      <c r="DNT7" s="84"/>
      <c r="DPC7" s="84"/>
      <c r="DQL7" s="84"/>
      <c r="DRU7" s="84"/>
      <c r="DTD7" s="84"/>
      <c r="DUM7" s="84"/>
      <c r="DVV7" s="84"/>
      <c r="DXE7" s="84"/>
      <c r="DYN7" s="84"/>
      <c r="DZW7" s="84"/>
      <c r="EBF7" s="84"/>
      <c r="ECO7" s="84"/>
      <c r="EDX7" s="84"/>
      <c r="EFG7" s="84"/>
      <c r="EGP7" s="84"/>
      <c r="EHY7" s="84"/>
      <c r="EJH7" s="84"/>
      <c r="EKQ7" s="84"/>
      <c r="ELZ7" s="84"/>
      <c r="ENI7" s="84"/>
      <c r="EOR7" s="84"/>
      <c r="EQA7" s="84"/>
      <c r="ERJ7" s="84"/>
      <c r="ESS7" s="84"/>
      <c r="EUB7" s="84"/>
      <c r="EVK7" s="84"/>
      <c r="EWT7" s="84"/>
      <c r="EYC7" s="84"/>
      <c r="EZL7" s="84"/>
      <c r="FAU7" s="84"/>
      <c r="FCD7" s="84"/>
      <c r="FDM7" s="84"/>
      <c r="FEV7" s="84"/>
      <c r="FGE7" s="84"/>
      <c r="FHN7" s="84"/>
      <c r="FIW7" s="84"/>
      <c r="FKF7" s="84"/>
      <c r="FLO7" s="84"/>
      <c r="FMX7" s="84"/>
      <c r="FOG7" s="84"/>
      <c r="FPP7" s="84"/>
      <c r="FQY7" s="84"/>
      <c r="FSH7" s="84"/>
      <c r="FTQ7" s="84"/>
      <c r="FUZ7" s="84"/>
      <c r="FWI7" s="84"/>
      <c r="FXR7" s="84"/>
      <c r="FZA7" s="84"/>
      <c r="GAJ7" s="84"/>
      <c r="GBS7" s="84"/>
      <c r="GDB7" s="84"/>
      <c r="GEK7" s="84"/>
      <c r="GFT7" s="84"/>
      <c r="GHC7" s="84"/>
      <c r="GIL7" s="84"/>
      <c r="GJU7" s="84"/>
      <c r="GLD7" s="84"/>
      <c r="GMM7" s="84"/>
      <c r="GNV7" s="84"/>
      <c r="GPE7" s="84"/>
      <c r="GQN7" s="84"/>
      <c r="GRW7" s="84"/>
      <c r="GTF7" s="84"/>
      <c r="GUO7" s="84"/>
      <c r="GVX7" s="84"/>
      <c r="GXG7" s="84"/>
      <c r="GYP7" s="84"/>
      <c r="GZY7" s="84"/>
      <c r="HBH7" s="84"/>
      <c r="HCQ7" s="84"/>
      <c r="HDZ7" s="84"/>
      <c r="HFI7" s="84"/>
      <c r="HGR7" s="84"/>
      <c r="HIA7" s="84"/>
      <c r="HJJ7" s="84"/>
      <c r="HKS7" s="84"/>
      <c r="HMB7" s="84"/>
      <c r="HNK7" s="84"/>
      <c r="HOT7" s="84"/>
      <c r="HQC7" s="84"/>
      <c r="HRL7" s="84"/>
      <c r="HSU7" s="84"/>
      <c r="HUD7" s="84"/>
      <c r="HVM7" s="84"/>
      <c r="HWV7" s="84"/>
      <c r="HYE7" s="84"/>
      <c r="HZN7" s="84"/>
      <c r="IAW7" s="84"/>
      <c r="ICF7" s="84"/>
      <c r="IDO7" s="84"/>
      <c r="IEX7" s="84"/>
      <c r="IGG7" s="84"/>
      <c r="IHP7" s="84"/>
      <c r="IIY7" s="84"/>
      <c r="IKH7" s="84"/>
      <c r="ILQ7" s="84"/>
      <c r="IMZ7" s="84"/>
      <c r="IOI7" s="84"/>
      <c r="IPR7" s="84"/>
      <c r="IRA7" s="84"/>
      <c r="ISJ7" s="84"/>
      <c r="ITS7" s="84"/>
      <c r="IVB7" s="84"/>
      <c r="IWK7" s="84"/>
      <c r="IXT7" s="84"/>
      <c r="IZC7" s="84"/>
      <c r="JAL7" s="84"/>
      <c r="JBU7" s="84"/>
      <c r="JDD7" s="84"/>
      <c r="JEM7" s="84"/>
      <c r="JFV7" s="84"/>
      <c r="JHE7" s="84"/>
      <c r="JIN7" s="84"/>
      <c r="JJW7" s="84"/>
      <c r="JLF7" s="84"/>
      <c r="JMO7" s="84"/>
      <c r="JNX7" s="84"/>
      <c r="JPG7" s="84"/>
      <c r="JQP7" s="84"/>
      <c r="JRY7" s="84"/>
      <c r="JTH7" s="84"/>
      <c r="JUQ7" s="84"/>
      <c r="JVZ7" s="84"/>
      <c r="JXI7" s="84"/>
      <c r="JYR7" s="84"/>
      <c r="KAA7" s="84"/>
      <c r="KBJ7" s="84"/>
      <c r="KCS7" s="84"/>
      <c r="KEB7" s="84"/>
      <c r="KFK7" s="84"/>
      <c r="KGT7" s="84"/>
      <c r="KIC7" s="84"/>
      <c r="KJL7" s="84"/>
      <c r="KKU7" s="84"/>
      <c r="KMD7" s="84"/>
      <c r="KNM7" s="84"/>
      <c r="KOV7" s="84"/>
      <c r="KQE7" s="84"/>
      <c r="KRN7" s="84"/>
      <c r="KSW7" s="84"/>
      <c r="KUF7" s="84"/>
      <c r="KVO7" s="84"/>
      <c r="KWX7" s="84"/>
      <c r="KYG7" s="84"/>
      <c r="KZP7" s="84"/>
      <c r="LAY7" s="84"/>
      <c r="LCH7" s="84"/>
      <c r="LDQ7" s="84"/>
      <c r="LEZ7" s="84"/>
      <c r="LGI7" s="84"/>
      <c r="LHR7" s="84"/>
      <c r="LJA7" s="84"/>
      <c r="LKJ7" s="84"/>
      <c r="LLS7" s="84"/>
      <c r="LNB7" s="84"/>
      <c r="LOK7" s="84"/>
      <c r="LPT7" s="84"/>
      <c r="LRC7" s="84"/>
      <c r="LSL7" s="84"/>
      <c r="LTU7" s="84"/>
      <c r="LVD7" s="84"/>
      <c r="LWM7" s="84"/>
      <c r="LXV7" s="84"/>
      <c r="LZE7" s="84"/>
      <c r="MAN7" s="84"/>
      <c r="MBW7" s="84"/>
      <c r="MDF7" s="84"/>
      <c r="MEO7" s="84"/>
      <c r="MFX7" s="84"/>
      <c r="MHG7" s="84"/>
      <c r="MIP7" s="84"/>
      <c r="MJY7" s="84"/>
      <c r="MLH7" s="84"/>
      <c r="MMQ7" s="84"/>
      <c r="MNZ7" s="84"/>
      <c r="MPI7" s="84"/>
      <c r="MQR7" s="84"/>
      <c r="MSA7" s="84"/>
      <c r="MTJ7" s="84"/>
      <c r="MUS7" s="84"/>
      <c r="MWB7" s="84"/>
      <c r="MXK7" s="84"/>
      <c r="MYT7" s="84"/>
      <c r="NAC7" s="84"/>
      <c r="NBL7" s="84"/>
      <c r="NCU7" s="84"/>
      <c r="NED7" s="84"/>
      <c r="NFM7" s="84"/>
      <c r="NGV7" s="84"/>
      <c r="NIE7" s="84"/>
      <c r="NJN7" s="84"/>
      <c r="NKW7" s="84"/>
      <c r="NMF7" s="84"/>
      <c r="NNO7" s="84"/>
      <c r="NOX7" s="84"/>
      <c r="NQG7" s="84"/>
      <c r="NRP7" s="84"/>
      <c r="NSY7" s="84"/>
      <c r="NUH7" s="84"/>
      <c r="NVQ7" s="84"/>
      <c r="NWZ7" s="84"/>
      <c r="NYI7" s="84"/>
      <c r="NZR7" s="84"/>
      <c r="OBA7" s="84"/>
      <c r="OCJ7" s="84"/>
      <c r="ODS7" s="84"/>
      <c r="OFB7" s="84"/>
      <c r="OGK7" s="84"/>
      <c r="OHT7" s="84"/>
      <c r="OJC7" s="84"/>
      <c r="OKL7" s="84"/>
      <c r="OLU7" s="84"/>
      <c r="OND7" s="84"/>
      <c r="OOM7" s="84"/>
      <c r="OPV7" s="84"/>
      <c r="ORE7" s="84"/>
      <c r="OSN7" s="84"/>
      <c r="OTW7" s="84"/>
      <c r="OVF7" s="84"/>
      <c r="OWO7" s="84"/>
      <c r="OXX7" s="84"/>
      <c r="OZG7" s="84"/>
      <c r="PAP7" s="84"/>
      <c r="PBY7" s="84"/>
      <c r="PDH7" s="84"/>
      <c r="PEQ7" s="84"/>
      <c r="PFZ7" s="84"/>
      <c r="PHI7" s="84"/>
      <c r="PIR7" s="84"/>
      <c r="PKA7" s="84"/>
      <c r="PLJ7" s="84"/>
      <c r="PMS7" s="84"/>
      <c r="POB7" s="84"/>
      <c r="PPK7" s="84"/>
      <c r="PQT7" s="84"/>
      <c r="PSC7" s="84"/>
      <c r="PTL7" s="84"/>
      <c r="PUU7" s="84"/>
      <c r="PWD7" s="84"/>
      <c r="PXM7" s="84"/>
      <c r="PYV7" s="84"/>
      <c r="QAE7" s="84"/>
      <c r="QBN7" s="84"/>
      <c r="QCW7" s="84"/>
      <c r="QEF7" s="84"/>
      <c r="QFO7" s="84"/>
      <c r="QGX7" s="84"/>
      <c r="QIG7" s="84"/>
      <c r="QJP7" s="84"/>
      <c r="QKY7" s="84"/>
      <c r="QMH7" s="84"/>
      <c r="QNQ7" s="84"/>
      <c r="QOZ7" s="84"/>
      <c r="QQI7" s="84"/>
      <c r="QRR7" s="84"/>
      <c r="QTA7" s="84"/>
      <c r="QUJ7" s="84"/>
      <c r="QVS7" s="84"/>
      <c r="QXB7" s="84"/>
      <c r="QYK7" s="84"/>
      <c r="QZT7" s="84"/>
      <c r="RBC7" s="84"/>
      <c r="RCL7" s="84"/>
      <c r="RDU7" s="84"/>
      <c r="RFD7" s="84"/>
      <c r="RGM7" s="84"/>
      <c r="RHV7" s="84"/>
      <c r="RJE7" s="84"/>
      <c r="RKN7" s="84"/>
      <c r="RLW7" s="84"/>
      <c r="RNF7" s="84"/>
      <c r="ROO7" s="84"/>
      <c r="RPX7" s="84"/>
      <c r="RRG7" s="84"/>
      <c r="RSP7" s="84"/>
      <c r="RTY7" s="84"/>
      <c r="RVH7" s="84"/>
      <c r="RWQ7" s="84"/>
      <c r="RXZ7" s="84"/>
      <c r="RZI7" s="84"/>
      <c r="SAR7" s="84"/>
      <c r="SCA7" s="84"/>
      <c r="SDJ7" s="84"/>
      <c r="SES7" s="84"/>
      <c r="SGB7" s="84"/>
      <c r="SHK7" s="84"/>
      <c r="SIT7" s="84"/>
      <c r="SKC7" s="84"/>
      <c r="SLL7" s="84"/>
      <c r="SMU7" s="84"/>
      <c r="SOD7" s="84"/>
      <c r="SPM7" s="84"/>
      <c r="SQV7" s="84"/>
      <c r="SSE7" s="84"/>
      <c r="STN7" s="84"/>
      <c r="SUW7" s="84"/>
      <c r="SWF7" s="84"/>
      <c r="SXO7" s="84"/>
      <c r="SYX7" s="84"/>
      <c r="TAG7" s="84"/>
      <c r="TBP7" s="84"/>
      <c r="TCY7" s="84"/>
      <c r="TEH7" s="84"/>
      <c r="TFQ7" s="84"/>
      <c r="TGZ7" s="84"/>
      <c r="TII7" s="84"/>
      <c r="TJR7" s="84"/>
      <c r="TLA7" s="84"/>
      <c r="TMJ7" s="84"/>
      <c r="TNS7" s="84"/>
      <c r="TPB7" s="84"/>
      <c r="TQK7" s="84"/>
      <c r="TRT7" s="84"/>
      <c r="TTC7" s="84"/>
      <c r="TUL7" s="84"/>
      <c r="TVU7" s="84"/>
      <c r="TXD7" s="84"/>
      <c r="TYM7" s="84"/>
      <c r="TZV7" s="84"/>
      <c r="UBE7" s="84"/>
      <c r="UCN7" s="84"/>
      <c r="UDW7" s="84"/>
      <c r="UFF7" s="84"/>
      <c r="UGO7" s="84"/>
      <c r="UHX7" s="84"/>
      <c r="UJG7" s="84"/>
      <c r="UKP7" s="84"/>
      <c r="ULY7" s="84"/>
      <c r="UNH7" s="84"/>
      <c r="UOQ7" s="84"/>
      <c r="UPZ7" s="84"/>
      <c r="URI7" s="84"/>
      <c r="USR7" s="84"/>
      <c r="UUA7" s="84"/>
      <c r="UVJ7" s="84"/>
      <c r="UWS7" s="84"/>
      <c r="UYB7" s="84"/>
      <c r="UZK7" s="84"/>
      <c r="VAT7" s="84"/>
      <c r="VCC7" s="84"/>
      <c r="VDL7" s="84"/>
      <c r="VEU7" s="84"/>
      <c r="VGD7" s="84"/>
      <c r="VHM7" s="84"/>
      <c r="VIV7" s="84"/>
      <c r="VKE7" s="84"/>
      <c r="VLN7" s="84"/>
      <c r="VMW7" s="84"/>
      <c r="VOF7" s="84"/>
      <c r="VPO7" s="84"/>
      <c r="VQX7" s="84"/>
      <c r="VSG7" s="84"/>
      <c r="VTP7" s="84"/>
      <c r="VUY7" s="84"/>
      <c r="VWH7" s="84"/>
      <c r="VXQ7" s="84"/>
      <c r="VYZ7" s="84"/>
      <c r="WAI7" s="84"/>
      <c r="WBR7" s="84"/>
      <c r="WDA7" s="84"/>
      <c r="WEJ7" s="84"/>
      <c r="WFS7" s="84"/>
      <c r="WHB7" s="84"/>
      <c r="WIK7" s="84"/>
      <c r="WJT7" s="84"/>
      <c r="WLC7" s="84"/>
      <c r="WML7" s="84"/>
      <c r="WNU7" s="84"/>
      <c r="WPD7" s="84"/>
      <c r="WQM7" s="84"/>
      <c r="WRV7" s="84"/>
      <c r="WTE7" s="84"/>
      <c r="WUN7" s="84"/>
      <c r="WVW7" s="84"/>
      <c r="WXF7" s="84"/>
      <c r="WYO7" s="84"/>
      <c r="WZX7" s="84"/>
      <c r="XBG7" s="84"/>
      <c r="XCP7" s="84"/>
      <c r="XDY7" s="84"/>
    </row>
    <row r="8" spans="1:1023 1058:2038 2073:3053 3088:4068 4103:5118 5153:6133 6168:7148 7183:8163 8198:9213 9248:10228 10263:11243 11278:12258 12293:13308 13343:14323 14358:15338 15373:16353" s="92" customFormat="1" ht="12.75">
      <c r="A8" s="89" t="s">
        <v>73</v>
      </c>
      <c r="B8" s="26" t="s">
        <v>19</v>
      </c>
      <c r="C8" s="26" t="s">
        <v>19</v>
      </c>
      <c r="D8" s="26" t="s">
        <v>19</v>
      </c>
      <c r="E8" s="26" t="s">
        <v>19</v>
      </c>
      <c r="F8" s="26">
        <f>('Real QGDP by sector VA'!F8/'Real QGDP by sector VA'!B8-1)*100</f>
        <v>-5.5074352753400895</v>
      </c>
      <c r="G8" s="26">
        <f>('Real QGDP by sector VA'!G8/'Real QGDP by sector VA'!C8-1)*100</f>
        <v>-9.5363188818993532</v>
      </c>
      <c r="H8" s="26">
        <f>('Real QGDP by sector VA'!H8/'Real QGDP by sector VA'!D8-1)*100</f>
        <v>4.7528121278392454</v>
      </c>
      <c r="I8" s="26">
        <f>('Real QGDP by sector VA'!I8/'Real QGDP by sector VA'!E8-1)*100</f>
        <v>9.6488790070461405</v>
      </c>
      <c r="J8" s="26">
        <f>('Real QGDP by sector VA'!J8/'Real QGDP by sector VA'!F8-1)*100</f>
        <v>19.295891773147879</v>
      </c>
      <c r="K8" s="26">
        <f>('Real QGDP by sector VA'!K8/'Real QGDP by sector VA'!G8-1)*100</f>
        <v>20.193842618513646</v>
      </c>
      <c r="L8" s="26">
        <f>('Real QGDP by sector VA'!L8/'Real QGDP by sector VA'!H8-1)*100</f>
        <v>26.175195131589636</v>
      </c>
      <c r="M8" s="26">
        <f>('Real QGDP by sector VA'!M8/'Real QGDP by sector VA'!I8-1)*100</f>
        <v>33.555851504315171</v>
      </c>
      <c r="N8" s="26">
        <f>('Real QGDP by sector VA'!N8/'Real QGDP by sector VA'!J8-1)*100</f>
        <v>-6.9129786838523888</v>
      </c>
      <c r="O8" s="26">
        <f>('Real QGDP by sector VA'!O8/'Real QGDP by sector VA'!K8-1)*100</f>
        <v>-7.5451305620181985</v>
      </c>
      <c r="P8" s="26">
        <f>('Real QGDP by sector VA'!P8/'Real QGDP by sector VA'!L8-1)*100</f>
        <v>-9.3390769178091304</v>
      </c>
      <c r="Q8" s="26">
        <f>('Real QGDP by sector VA'!Q8/'Real QGDP by sector VA'!M8-1)*100</f>
        <v>-3.8342061143615269</v>
      </c>
      <c r="R8" s="26">
        <f>('Real QGDP by sector VA'!R8/'Real QGDP by sector VA'!N8-1)*100</f>
        <v>-2.5788807534667169</v>
      </c>
      <c r="S8" s="26">
        <f>('Real QGDP by sector VA'!S8/'Real QGDP by sector VA'!O8-1)*100</f>
        <v>-3.2402018248394171</v>
      </c>
      <c r="T8" s="26">
        <f>('Real QGDP by sector VA'!T8/'Real QGDP by sector VA'!P8-1)*100</f>
        <v>-2.966420934287517</v>
      </c>
      <c r="U8" s="26">
        <f>('Real QGDP by sector VA'!U8/'Real QGDP by sector VA'!Q8-1)*100</f>
        <v>-7.6700926957749882</v>
      </c>
      <c r="V8" s="26">
        <f>('Real QGDP by sector VA'!V8/'Real QGDP by sector VA'!R8-1)*100</f>
        <v>-1.161267325245452</v>
      </c>
      <c r="W8" s="26">
        <f>('Real QGDP by sector VA'!W8/'Real QGDP by sector VA'!S8-1)*100</f>
        <v>-1.6790057903414923</v>
      </c>
      <c r="X8" s="26">
        <f>('Real QGDP by sector VA'!X8/'Real QGDP by sector VA'!T8-1)*100</f>
        <v>-5.8076606902729537</v>
      </c>
      <c r="Y8" s="26">
        <f>('Real QGDP by sector VA'!Y8/'Real QGDP by sector VA'!U8-1)*100</f>
        <v>-4.3044027769729372</v>
      </c>
      <c r="Z8" s="26">
        <f>('Real QGDP by sector VA'!Z8/'Real QGDP by sector VA'!V8-1)*100</f>
        <v>8.3425116911608033</v>
      </c>
      <c r="AA8" s="26">
        <f>('Real QGDP by sector VA'!AA8/'Real QGDP by sector VA'!W8-1)*100</f>
        <v>7.0327054225623575</v>
      </c>
      <c r="AB8" s="26">
        <f>('Real QGDP by sector VA'!AB8/'Real QGDP by sector VA'!X8-1)*100</f>
        <v>13.668207137460797</v>
      </c>
      <c r="AC8" s="26">
        <f>('Real QGDP by sector VA'!AC8/'Real QGDP by sector VA'!Y8-1)*100</f>
        <v>10.106601260683611</v>
      </c>
      <c r="AD8" s="26">
        <f>('Real QGDP by sector VA'!AD8/'Real QGDP by sector VA'!Z8-1)*100</f>
        <v>-2.1212673243164559</v>
      </c>
      <c r="AE8" s="26">
        <f>('Real QGDP by sector VA'!AE8/'Real QGDP by sector VA'!AA8-1)*100</f>
        <v>2.390358401502235</v>
      </c>
      <c r="AF8" s="26">
        <f>('Real QGDP by sector VA'!AF8/'Real QGDP by sector VA'!AB8-1)*100</f>
        <v>-1.0023099849588823</v>
      </c>
      <c r="AG8" s="26">
        <f>('Real QGDP by sector VA'!AG8/'Real QGDP by sector VA'!AC8-1)*100</f>
        <v>5.642377820196387E-2</v>
      </c>
      <c r="AH8" s="26">
        <f>('Real QGDP by sector VA'!AH8/'Real QGDP by sector VA'!AD8-1)*100</f>
        <v>1.4759315269480933</v>
      </c>
      <c r="AI8" s="26">
        <f>('Real QGDP by sector VA'!AI8/'Real QGDP by sector VA'!AE8-1)*100</f>
        <v>-4.7800483840234165</v>
      </c>
      <c r="AJ8" s="26">
        <f>('Real QGDP by sector VA'!AJ8/'Real QGDP by sector VA'!AF8-1)*100</f>
        <v>-4.0366092721032976</v>
      </c>
      <c r="AK8" s="26">
        <f>('Real QGDP by sector VA'!AK8/'Real QGDP by sector VA'!AG8-1)*100</f>
        <v>0.93943568669121458</v>
      </c>
      <c r="AL8" s="26">
        <f>('Real QGDP by sector VA'!AL8/'Real QGDP by sector VA'!AH8-1)*100</f>
        <v>3.9936689602155129</v>
      </c>
      <c r="AM8" s="26">
        <f>('Real QGDP by sector VA'!AM8/'Real QGDP by sector VA'!AI8-1)*100</f>
        <v>7.9300596678314905</v>
      </c>
      <c r="AN8" s="26">
        <f>('Real QGDP by sector VA'!AN8/'Real QGDP by sector VA'!AJ8-1)*100</f>
        <v>7.5938013200351318</v>
      </c>
      <c r="AO8" s="26">
        <f>('Real QGDP by sector VA'!AO8/'Real QGDP by sector VA'!AK8-1)*100</f>
        <v>1.9766723820744181</v>
      </c>
      <c r="AP8" s="26">
        <f>('Real QGDP by sector VA'!AP8/'Real QGDP by sector VA'!AL8-1)*100</f>
        <v>1.0000000000000009</v>
      </c>
      <c r="AQ8" s="94" t="s">
        <v>72</v>
      </c>
      <c r="BZ8" s="84"/>
      <c r="DI8" s="84"/>
      <c r="ER8" s="84"/>
      <c r="GA8" s="84"/>
      <c r="HJ8" s="84"/>
      <c r="IS8" s="84"/>
      <c r="KB8" s="84"/>
      <c r="LK8" s="84"/>
      <c r="MT8" s="84"/>
      <c r="OC8" s="84"/>
      <c r="PL8" s="84"/>
      <c r="QU8" s="84"/>
      <c r="SD8" s="84"/>
      <c r="TM8" s="84"/>
      <c r="UV8" s="84"/>
      <c r="WE8" s="84"/>
      <c r="XN8" s="84"/>
      <c r="YW8" s="84"/>
      <c r="AAF8" s="84"/>
      <c r="ABO8" s="84"/>
      <c r="ACX8" s="84"/>
      <c r="AEG8" s="84"/>
      <c r="AFP8" s="84"/>
      <c r="AGY8" s="84"/>
      <c r="AIH8" s="84"/>
      <c r="AJQ8" s="84"/>
      <c r="AKZ8" s="84"/>
      <c r="AMI8" s="84"/>
      <c r="ANR8" s="84"/>
      <c r="APA8" s="84"/>
      <c r="AQJ8" s="84"/>
      <c r="ARS8" s="84"/>
      <c r="ATB8" s="84"/>
      <c r="AUK8" s="84"/>
      <c r="AVT8" s="84"/>
      <c r="AXC8" s="84"/>
      <c r="AYL8" s="84"/>
      <c r="AZU8" s="84"/>
      <c r="BBD8" s="84"/>
      <c r="BCM8" s="84"/>
      <c r="BDV8" s="84"/>
      <c r="BFE8" s="84"/>
      <c r="BGN8" s="84"/>
      <c r="BHW8" s="84"/>
      <c r="BJF8" s="84"/>
      <c r="BKO8" s="84"/>
      <c r="BLX8" s="84"/>
      <c r="BNG8" s="84"/>
      <c r="BOP8" s="84"/>
      <c r="BPY8" s="84"/>
      <c r="BRH8" s="84"/>
      <c r="BSQ8" s="84"/>
      <c r="BTZ8" s="84"/>
      <c r="BVI8" s="84"/>
      <c r="BWR8" s="84"/>
      <c r="BYA8" s="84"/>
      <c r="BZJ8" s="84"/>
      <c r="CAS8" s="84"/>
      <c r="CCB8" s="84"/>
      <c r="CDK8" s="84"/>
      <c r="CET8" s="84"/>
      <c r="CGC8" s="84"/>
      <c r="CHL8" s="84"/>
      <c r="CIU8" s="84"/>
      <c r="CKD8" s="84"/>
      <c r="CLM8" s="84"/>
      <c r="CMV8" s="84"/>
      <c r="COE8" s="84"/>
      <c r="CPN8" s="84"/>
      <c r="CQW8" s="84"/>
      <c r="CSF8" s="84"/>
      <c r="CTO8" s="84"/>
      <c r="CUX8" s="84"/>
      <c r="CWG8" s="84"/>
      <c r="CXP8" s="84"/>
      <c r="CYY8" s="84"/>
      <c r="DAH8" s="84"/>
      <c r="DBQ8" s="84"/>
      <c r="DCZ8" s="84"/>
      <c r="DEI8" s="84"/>
      <c r="DFR8" s="84"/>
      <c r="DHA8" s="84"/>
      <c r="DIJ8" s="84"/>
      <c r="DJS8" s="84"/>
      <c r="DLB8" s="84"/>
      <c r="DMK8" s="84"/>
      <c r="DNT8" s="84"/>
      <c r="DPC8" s="84"/>
      <c r="DQL8" s="84"/>
      <c r="DRU8" s="84"/>
      <c r="DTD8" s="84"/>
      <c r="DUM8" s="84"/>
      <c r="DVV8" s="84"/>
      <c r="DXE8" s="84"/>
      <c r="DYN8" s="84"/>
      <c r="DZW8" s="84"/>
      <c r="EBF8" s="84"/>
      <c r="ECO8" s="84"/>
      <c r="EDX8" s="84"/>
      <c r="EFG8" s="84"/>
      <c r="EGP8" s="84"/>
      <c r="EHY8" s="84"/>
      <c r="EJH8" s="84"/>
      <c r="EKQ8" s="84"/>
      <c r="ELZ8" s="84"/>
      <c r="ENI8" s="84"/>
      <c r="EOR8" s="84"/>
      <c r="EQA8" s="84"/>
      <c r="ERJ8" s="84"/>
      <c r="ESS8" s="84"/>
      <c r="EUB8" s="84"/>
      <c r="EVK8" s="84"/>
      <c r="EWT8" s="84"/>
      <c r="EYC8" s="84"/>
      <c r="EZL8" s="84"/>
      <c r="FAU8" s="84"/>
      <c r="FCD8" s="84"/>
      <c r="FDM8" s="84"/>
      <c r="FEV8" s="84"/>
      <c r="FGE8" s="84"/>
      <c r="FHN8" s="84"/>
      <c r="FIW8" s="84"/>
      <c r="FKF8" s="84"/>
      <c r="FLO8" s="84"/>
      <c r="FMX8" s="84"/>
      <c r="FOG8" s="84"/>
      <c r="FPP8" s="84"/>
      <c r="FQY8" s="84"/>
      <c r="FSH8" s="84"/>
      <c r="FTQ8" s="84"/>
      <c r="FUZ8" s="84"/>
      <c r="FWI8" s="84"/>
      <c r="FXR8" s="84"/>
      <c r="FZA8" s="84"/>
      <c r="GAJ8" s="84"/>
      <c r="GBS8" s="84"/>
      <c r="GDB8" s="84"/>
      <c r="GEK8" s="84"/>
      <c r="GFT8" s="84"/>
      <c r="GHC8" s="84"/>
      <c r="GIL8" s="84"/>
      <c r="GJU8" s="84"/>
      <c r="GLD8" s="84"/>
      <c r="GMM8" s="84"/>
      <c r="GNV8" s="84"/>
      <c r="GPE8" s="84"/>
      <c r="GQN8" s="84"/>
      <c r="GRW8" s="84"/>
      <c r="GTF8" s="84"/>
      <c r="GUO8" s="84"/>
      <c r="GVX8" s="84"/>
      <c r="GXG8" s="84"/>
      <c r="GYP8" s="84"/>
      <c r="GZY8" s="84"/>
      <c r="HBH8" s="84"/>
      <c r="HCQ8" s="84"/>
      <c r="HDZ8" s="84"/>
      <c r="HFI8" s="84"/>
      <c r="HGR8" s="84"/>
      <c r="HIA8" s="84"/>
      <c r="HJJ8" s="84"/>
      <c r="HKS8" s="84"/>
      <c r="HMB8" s="84"/>
      <c r="HNK8" s="84"/>
      <c r="HOT8" s="84"/>
      <c r="HQC8" s="84"/>
      <c r="HRL8" s="84"/>
      <c r="HSU8" s="84"/>
      <c r="HUD8" s="84"/>
      <c r="HVM8" s="84"/>
      <c r="HWV8" s="84"/>
      <c r="HYE8" s="84"/>
      <c r="HZN8" s="84"/>
      <c r="IAW8" s="84"/>
      <c r="ICF8" s="84"/>
      <c r="IDO8" s="84"/>
      <c r="IEX8" s="84"/>
      <c r="IGG8" s="84"/>
      <c r="IHP8" s="84"/>
      <c r="IIY8" s="84"/>
      <c r="IKH8" s="84"/>
      <c r="ILQ8" s="84"/>
      <c r="IMZ8" s="84"/>
      <c r="IOI8" s="84"/>
      <c r="IPR8" s="84"/>
      <c r="IRA8" s="84"/>
      <c r="ISJ8" s="84"/>
      <c r="ITS8" s="84"/>
      <c r="IVB8" s="84"/>
      <c r="IWK8" s="84"/>
      <c r="IXT8" s="84"/>
      <c r="IZC8" s="84"/>
      <c r="JAL8" s="84"/>
      <c r="JBU8" s="84"/>
      <c r="JDD8" s="84"/>
      <c r="JEM8" s="84"/>
      <c r="JFV8" s="84"/>
      <c r="JHE8" s="84"/>
      <c r="JIN8" s="84"/>
      <c r="JJW8" s="84"/>
      <c r="JLF8" s="84"/>
      <c r="JMO8" s="84"/>
      <c r="JNX8" s="84"/>
      <c r="JPG8" s="84"/>
      <c r="JQP8" s="84"/>
      <c r="JRY8" s="84"/>
      <c r="JTH8" s="84"/>
      <c r="JUQ8" s="84"/>
      <c r="JVZ8" s="84"/>
      <c r="JXI8" s="84"/>
      <c r="JYR8" s="84"/>
      <c r="KAA8" s="84"/>
      <c r="KBJ8" s="84"/>
      <c r="KCS8" s="84"/>
      <c r="KEB8" s="84"/>
      <c r="KFK8" s="84"/>
      <c r="KGT8" s="84"/>
      <c r="KIC8" s="84"/>
      <c r="KJL8" s="84"/>
      <c r="KKU8" s="84"/>
      <c r="KMD8" s="84"/>
      <c r="KNM8" s="84"/>
      <c r="KOV8" s="84"/>
      <c r="KQE8" s="84"/>
      <c r="KRN8" s="84"/>
      <c r="KSW8" s="84"/>
      <c r="KUF8" s="84"/>
      <c r="KVO8" s="84"/>
      <c r="KWX8" s="84"/>
      <c r="KYG8" s="84"/>
      <c r="KZP8" s="84"/>
      <c r="LAY8" s="84"/>
      <c r="LCH8" s="84"/>
      <c r="LDQ8" s="84"/>
      <c r="LEZ8" s="84"/>
      <c r="LGI8" s="84"/>
      <c r="LHR8" s="84"/>
      <c r="LJA8" s="84"/>
      <c r="LKJ8" s="84"/>
      <c r="LLS8" s="84"/>
      <c r="LNB8" s="84"/>
      <c r="LOK8" s="84"/>
      <c r="LPT8" s="84"/>
      <c r="LRC8" s="84"/>
      <c r="LSL8" s="84"/>
      <c r="LTU8" s="84"/>
      <c r="LVD8" s="84"/>
      <c r="LWM8" s="84"/>
      <c r="LXV8" s="84"/>
      <c r="LZE8" s="84"/>
      <c r="MAN8" s="84"/>
      <c r="MBW8" s="84"/>
      <c r="MDF8" s="84"/>
      <c r="MEO8" s="84"/>
      <c r="MFX8" s="84"/>
      <c r="MHG8" s="84"/>
      <c r="MIP8" s="84"/>
      <c r="MJY8" s="84"/>
      <c r="MLH8" s="84"/>
      <c r="MMQ8" s="84"/>
      <c r="MNZ8" s="84"/>
      <c r="MPI8" s="84"/>
      <c r="MQR8" s="84"/>
      <c r="MSA8" s="84"/>
      <c r="MTJ8" s="84"/>
      <c r="MUS8" s="84"/>
      <c r="MWB8" s="84"/>
      <c r="MXK8" s="84"/>
      <c r="MYT8" s="84"/>
      <c r="NAC8" s="84"/>
      <c r="NBL8" s="84"/>
      <c r="NCU8" s="84"/>
      <c r="NED8" s="84"/>
      <c r="NFM8" s="84"/>
      <c r="NGV8" s="84"/>
      <c r="NIE8" s="84"/>
      <c r="NJN8" s="84"/>
      <c r="NKW8" s="84"/>
      <c r="NMF8" s="84"/>
      <c r="NNO8" s="84"/>
      <c r="NOX8" s="84"/>
      <c r="NQG8" s="84"/>
      <c r="NRP8" s="84"/>
      <c r="NSY8" s="84"/>
      <c r="NUH8" s="84"/>
      <c r="NVQ8" s="84"/>
      <c r="NWZ8" s="84"/>
      <c r="NYI8" s="84"/>
      <c r="NZR8" s="84"/>
      <c r="OBA8" s="84"/>
      <c r="OCJ8" s="84"/>
      <c r="ODS8" s="84"/>
      <c r="OFB8" s="84"/>
      <c r="OGK8" s="84"/>
      <c r="OHT8" s="84"/>
      <c r="OJC8" s="84"/>
      <c r="OKL8" s="84"/>
      <c r="OLU8" s="84"/>
      <c r="OND8" s="84"/>
      <c r="OOM8" s="84"/>
      <c r="OPV8" s="84"/>
      <c r="ORE8" s="84"/>
      <c r="OSN8" s="84"/>
      <c r="OTW8" s="84"/>
      <c r="OVF8" s="84"/>
      <c r="OWO8" s="84"/>
      <c r="OXX8" s="84"/>
      <c r="OZG8" s="84"/>
      <c r="PAP8" s="84"/>
      <c r="PBY8" s="84"/>
      <c r="PDH8" s="84"/>
      <c r="PEQ8" s="84"/>
      <c r="PFZ8" s="84"/>
      <c r="PHI8" s="84"/>
      <c r="PIR8" s="84"/>
      <c r="PKA8" s="84"/>
      <c r="PLJ8" s="84"/>
      <c r="PMS8" s="84"/>
      <c r="POB8" s="84"/>
      <c r="PPK8" s="84"/>
      <c r="PQT8" s="84"/>
      <c r="PSC8" s="84"/>
      <c r="PTL8" s="84"/>
      <c r="PUU8" s="84"/>
      <c r="PWD8" s="84"/>
      <c r="PXM8" s="84"/>
      <c r="PYV8" s="84"/>
      <c r="QAE8" s="84"/>
      <c r="QBN8" s="84"/>
      <c r="QCW8" s="84"/>
      <c r="QEF8" s="84"/>
      <c r="QFO8" s="84"/>
      <c r="QGX8" s="84"/>
      <c r="QIG8" s="84"/>
      <c r="QJP8" s="84"/>
      <c r="QKY8" s="84"/>
      <c r="QMH8" s="84"/>
      <c r="QNQ8" s="84"/>
      <c r="QOZ8" s="84"/>
      <c r="QQI8" s="84"/>
      <c r="QRR8" s="84"/>
      <c r="QTA8" s="84"/>
      <c r="QUJ8" s="84"/>
      <c r="QVS8" s="84"/>
      <c r="QXB8" s="84"/>
      <c r="QYK8" s="84"/>
      <c r="QZT8" s="84"/>
      <c r="RBC8" s="84"/>
      <c r="RCL8" s="84"/>
      <c r="RDU8" s="84"/>
      <c r="RFD8" s="84"/>
      <c r="RGM8" s="84"/>
      <c r="RHV8" s="84"/>
      <c r="RJE8" s="84"/>
      <c r="RKN8" s="84"/>
      <c r="RLW8" s="84"/>
      <c r="RNF8" s="84"/>
      <c r="ROO8" s="84"/>
      <c r="RPX8" s="84"/>
      <c r="RRG8" s="84"/>
      <c r="RSP8" s="84"/>
      <c r="RTY8" s="84"/>
      <c r="RVH8" s="84"/>
      <c r="RWQ8" s="84"/>
      <c r="RXZ8" s="84"/>
      <c r="RZI8" s="84"/>
      <c r="SAR8" s="84"/>
      <c r="SCA8" s="84"/>
      <c r="SDJ8" s="84"/>
      <c r="SES8" s="84"/>
      <c r="SGB8" s="84"/>
      <c r="SHK8" s="84"/>
      <c r="SIT8" s="84"/>
      <c r="SKC8" s="84"/>
      <c r="SLL8" s="84"/>
      <c r="SMU8" s="84"/>
      <c r="SOD8" s="84"/>
      <c r="SPM8" s="84"/>
      <c r="SQV8" s="84"/>
      <c r="SSE8" s="84"/>
      <c r="STN8" s="84"/>
      <c r="SUW8" s="84"/>
      <c r="SWF8" s="84"/>
      <c r="SXO8" s="84"/>
      <c r="SYX8" s="84"/>
      <c r="TAG8" s="84"/>
      <c r="TBP8" s="84"/>
      <c r="TCY8" s="84"/>
      <c r="TEH8" s="84"/>
      <c r="TFQ8" s="84"/>
      <c r="TGZ8" s="84"/>
      <c r="TII8" s="84"/>
      <c r="TJR8" s="84"/>
      <c r="TLA8" s="84"/>
      <c r="TMJ8" s="84"/>
      <c r="TNS8" s="84"/>
      <c r="TPB8" s="84"/>
      <c r="TQK8" s="84"/>
      <c r="TRT8" s="84"/>
      <c r="TTC8" s="84"/>
      <c r="TUL8" s="84"/>
      <c r="TVU8" s="84"/>
      <c r="TXD8" s="84"/>
      <c r="TYM8" s="84"/>
      <c r="TZV8" s="84"/>
      <c r="UBE8" s="84"/>
      <c r="UCN8" s="84"/>
      <c r="UDW8" s="84"/>
      <c r="UFF8" s="84"/>
      <c r="UGO8" s="84"/>
      <c r="UHX8" s="84"/>
      <c r="UJG8" s="84"/>
      <c r="UKP8" s="84"/>
      <c r="ULY8" s="84"/>
      <c r="UNH8" s="84"/>
      <c r="UOQ8" s="84"/>
      <c r="UPZ8" s="84"/>
      <c r="URI8" s="84"/>
      <c r="USR8" s="84"/>
      <c r="UUA8" s="84"/>
      <c r="UVJ8" s="84"/>
      <c r="UWS8" s="84"/>
      <c r="UYB8" s="84"/>
      <c r="UZK8" s="84"/>
      <c r="VAT8" s="84"/>
      <c r="VCC8" s="84"/>
      <c r="VDL8" s="84"/>
      <c r="VEU8" s="84"/>
      <c r="VGD8" s="84"/>
      <c r="VHM8" s="84"/>
      <c r="VIV8" s="84"/>
      <c r="VKE8" s="84"/>
      <c r="VLN8" s="84"/>
      <c r="VMW8" s="84"/>
      <c r="VOF8" s="84"/>
      <c r="VPO8" s="84"/>
      <c r="VQX8" s="84"/>
      <c r="VSG8" s="84"/>
      <c r="VTP8" s="84"/>
      <c r="VUY8" s="84"/>
      <c r="VWH8" s="84"/>
      <c r="VXQ8" s="84"/>
      <c r="VYZ8" s="84"/>
      <c r="WAI8" s="84"/>
      <c r="WBR8" s="84"/>
      <c r="WDA8" s="84"/>
      <c r="WEJ8" s="84"/>
      <c r="WFS8" s="84"/>
      <c r="WHB8" s="84"/>
      <c r="WIK8" s="84"/>
      <c r="WJT8" s="84"/>
      <c r="WLC8" s="84"/>
      <c r="WML8" s="84"/>
      <c r="WNU8" s="84"/>
      <c r="WPD8" s="84"/>
      <c r="WQM8" s="84"/>
      <c r="WRV8" s="84"/>
      <c r="WTE8" s="84"/>
      <c r="WUN8" s="84"/>
      <c r="WVW8" s="84"/>
      <c r="WXF8" s="84"/>
      <c r="WYO8" s="84"/>
      <c r="WZX8" s="84"/>
      <c r="XBG8" s="84"/>
      <c r="XCP8" s="84"/>
      <c r="XDY8" s="84"/>
    </row>
    <row r="9" spans="1:1023 1058:2038 2073:3053 3088:4068 4103:5118 5153:6133 6168:7148 7183:8163 8198:9213 9248:10228 10263:11243 11278:12258 12293:13308 13343:14323 14358:15338 15373:16353" s="83" customFormat="1" ht="12.75">
      <c r="A9" s="84" t="s">
        <v>75</v>
      </c>
      <c r="B9" s="29" t="s">
        <v>19</v>
      </c>
      <c r="C9" s="29" t="s">
        <v>19</v>
      </c>
      <c r="D9" s="29" t="s">
        <v>19</v>
      </c>
      <c r="E9" s="29" t="s">
        <v>19</v>
      </c>
      <c r="F9" s="29">
        <f>('Real QGDP by sector VA'!F9/'Real QGDP by sector VA'!B9-1)*100</f>
        <v>-8.1024435425668511</v>
      </c>
      <c r="G9" s="29">
        <f>('Real QGDP by sector VA'!G9/'Real QGDP by sector VA'!C9-1)*100</f>
        <v>-4.7819638356955458</v>
      </c>
      <c r="H9" s="29">
        <f>('Real QGDP by sector VA'!H9/'Real QGDP by sector VA'!D9-1)*100</f>
        <v>-2.0819075098012618</v>
      </c>
      <c r="I9" s="29">
        <f>('Real QGDP by sector VA'!I9/'Real QGDP by sector VA'!E9-1)*100</f>
        <v>0.15982128732885403</v>
      </c>
      <c r="J9" s="29">
        <f>('Real QGDP by sector VA'!J9/'Real QGDP by sector VA'!F9-1)*100</f>
        <v>11.735931906521202</v>
      </c>
      <c r="K9" s="29">
        <f>('Real QGDP by sector VA'!K9/'Real QGDP by sector VA'!G9-1)*100</f>
        <v>9.7876828700479646</v>
      </c>
      <c r="L9" s="29">
        <f>('Real QGDP by sector VA'!L9/'Real QGDP by sector VA'!H9-1)*100</f>
        <v>8.2740048555981716</v>
      </c>
      <c r="M9" s="29">
        <f>('Real QGDP by sector VA'!M9/'Real QGDP by sector VA'!I9-1)*100</f>
        <v>7.0623365860976728</v>
      </c>
      <c r="N9" s="29">
        <f>('Real QGDP by sector VA'!N9/'Real QGDP by sector VA'!J9-1)*100</f>
        <v>15.734204866391455</v>
      </c>
      <c r="O9" s="29">
        <f>('Real QGDP by sector VA'!O9/'Real QGDP by sector VA'!K9-1)*100</f>
        <v>7.1836080195715857</v>
      </c>
      <c r="P9" s="29">
        <f>('Real QGDP by sector VA'!P9/'Real QGDP by sector VA'!L9-1)*100</f>
        <v>0.28750437176277011</v>
      </c>
      <c r="Q9" s="29">
        <f>('Real QGDP by sector VA'!Q9/'Real QGDP by sector VA'!M9-1)*100</f>
        <v>-5.4062003718292733</v>
      </c>
      <c r="R9" s="29">
        <f>('Real QGDP by sector VA'!R9/'Real QGDP by sector VA'!N9-1)*100</f>
        <v>8.7321379744270455</v>
      </c>
      <c r="S9" s="29">
        <f>('Real QGDP by sector VA'!S9/'Real QGDP by sector VA'!O9-1)*100</f>
        <v>13.069203563515753</v>
      </c>
      <c r="T9" s="29">
        <f>('Real QGDP by sector VA'!T9/'Real QGDP by sector VA'!P9-1)*100</f>
        <v>16.956711543865598</v>
      </c>
      <c r="U9" s="29">
        <f>('Real QGDP by sector VA'!U9/'Real QGDP by sector VA'!Q9-1)*100</f>
        <v>20.476588036457176</v>
      </c>
      <c r="V9" s="29">
        <f>('Real QGDP by sector VA'!V9/'Real QGDP by sector VA'!R9-1)*100</f>
        <v>25.663348750433524</v>
      </c>
      <c r="W9" s="29">
        <f>('Real QGDP by sector VA'!W9/'Real QGDP by sector VA'!S9-1)*100</f>
        <v>23.253275235725312</v>
      </c>
      <c r="X9" s="29">
        <f>('Real QGDP by sector VA'!X9/'Real QGDP by sector VA'!T9-1)*100</f>
        <v>21.20487594013025</v>
      </c>
      <c r="Y9" s="29">
        <f>('Real QGDP by sector VA'!Y9/'Real QGDP by sector VA'!U9-1)*100</f>
        <v>19.434298765915937</v>
      </c>
      <c r="Z9" s="29">
        <f>('Real QGDP by sector VA'!Z9/'Real QGDP by sector VA'!V9-1)*100</f>
        <v>16.366957414015282</v>
      </c>
      <c r="AA9" s="29">
        <f>('Real QGDP by sector VA'!AA9/'Real QGDP by sector VA'!W9-1)*100</f>
        <v>11.215507200356246</v>
      </c>
      <c r="AB9" s="29">
        <f>('Real QGDP by sector VA'!AB9/'Real QGDP by sector VA'!X9-1)*100</f>
        <v>5.5073941587911124</v>
      </c>
      <c r="AC9" s="29">
        <f>('Real QGDP by sector VA'!AC9/'Real QGDP by sector VA'!Y9-1)*100</f>
        <v>-0.59789704037008784</v>
      </c>
      <c r="AD9" s="29">
        <f>('Real QGDP by sector VA'!AD9/'Real QGDP by sector VA'!Z9-1)*100</f>
        <v>-0.20120300198066543</v>
      </c>
      <c r="AE9" s="29">
        <f>('Real QGDP by sector VA'!AE9/'Real QGDP by sector VA'!AA9-1)*100</f>
        <v>1.2694650814427444</v>
      </c>
      <c r="AF9" s="29">
        <f>('Real QGDP by sector VA'!AF9/'Real QGDP by sector VA'!AB9-1)*100</f>
        <v>5.0698111945169044</v>
      </c>
      <c r="AG9" s="29">
        <f>('Real QGDP by sector VA'!AG9/'Real QGDP by sector VA'!AC9-1)*100</f>
        <v>9.9681919084812165</v>
      </c>
      <c r="AH9" s="29">
        <f>('Real QGDP by sector VA'!AH9/'Real QGDP by sector VA'!AD9-1)*100</f>
        <v>11.744548002022315</v>
      </c>
      <c r="AI9" s="29">
        <f>('Real QGDP by sector VA'!AI9/'Real QGDP by sector VA'!AE9-1)*100</f>
        <v>9.7666179846425329</v>
      </c>
      <c r="AJ9" s="29">
        <f>('Real QGDP by sector VA'!AJ9/'Real QGDP by sector VA'!AF9-1)*100</f>
        <v>9.4487963993834079</v>
      </c>
      <c r="AK9" s="29">
        <f>('Real QGDP by sector VA'!AK9/'Real QGDP by sector VA'!AG9-1)*100</f>
        <v>6.4639570944225122</v>
      </c>
      <c r="AL9" s="29">
        <f>('Real QGDP by sector VA'!AL9/'Real QGDP by sector VA'!AH9-1)*100</f>
        <v>3.176243910980947</v>
      </c>
      <c r="AM9" s="29">
        <f>('Real QGDP by sector VA'!AM9/'Real QGDP by sector VA'!AI9-1)*100</f>
        <v>3.2698487900460593</v>
      </c>
      <c r="AN9" s="29">
        <f>('Real QGDP by sector VA'!AN9/'Real QGDP by sector VA'!AJ9-1)*100</f>
        <v>0.90082415000736216</v>
      </c>
      <c r="AO9" s="29">
        <f>('Real QGDP by sector VA'!AO9/'Real QGDP by sector VA'!AK9-1)*100</f>
        <v>1.0161670496366959</v>
      </c>
      <c r="AP9" s="29">
        <f>('Real QGDP by sector VA'!AP9/'Real QGDP by sector VA'!AL9-1)*100</f>
        <v>1.7785774532295573</v>
      </c>
      <c r="AQ9" s="95" t="s">
        <v>74</v>
      </c>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row>
    <row r="10" spans="1:1023 1058:2038 2073:3053 3088:4068 4103:5118 5153:6133 6168:7148 7183:8163 8198:9213 9248:10228 10263:11243 11278:12258 12293:13308 13343:14323 14358:15338 15373:16353" s="83" customFormat="1" ht="12.75">
      <c r="A10" s="96" t="s">
        <v>77</v>
      </c>
      <c r="B10" s="149" t="s">
        <v>19</v>
      </c>
      <c r="C10" s="149" t="s">
        <v>19</v>
      </c>
      <c r="D10" s="149" t="s">
        <v>19</v>
      </c>
      <c r="E10" s="149" t="s">
        <v>19</v>
      </c>
      <c r="F10" s="149">
        <f>('Real QGDP by sector VA'!F10/'Real QGDP by sector VA'!B10-1)*100</f>
        <v>5.2889148112094553</v>
      </c>
      <c r="G10" s="149">
        <f>('Real QGDP by sector VA'!G10/'Real QGDP by sector VA'!C10-1)*100</f>
        <v>2.6941321846168709</v>
      </c>
      <c r="H10" s="149">
        <f>('Real QGDP by sector VA'!H10/'Real QGDP by sector VA'!D10-1)*100</f>
        <v>4.6933262412343302</v>
      </c>
      <c r="I10" s="149">
        <f>('Real QGDP by sector VA'!I10/'Real QGDP by sector VA'!E10-1)*100</f>
        <v>19.473187317511218</v>
      </c>
      <c r="J10" s="149">
        <f>('Real QGDP by sector VA'!J10/'Real QGDP by sector VA'!F10-1)*100</f>
        <v>5.5891446959920765</v>
      </c>
      <c r="K10" s="149">
        <f>('Real QGDP by sector VA'!K10/'Real QGDP by sector VA'!G10-1)*100</f>
        <v>6.1228016570533228</v>
      </c>
      <c r="L10" s="149">
        <f>('Real QGDP by sector VA'!L10/'Real QGDP by sector VA'!H10-1)*100</f>
        <v>6.9254886412899452</v>
      </c>
      <c r="M10" s="149">
        <f>('Real QGDP by sector VA'!M10/'Real QGDP by sector VA'!I10-1)*100</f>
        <v>7.2261385875281414</v>
      </c>
      <c r="N10" s="149">
        <f>('Real QGDP by sector VA'!N10/'Real QGDP by sector VA'!J10-1)*100</f>
        <v>-0.6995255979302728</v>
      </c>
      <c r="O10" s="149">
        <f>('Real QGDP by sector VA'!O10/'Real QGDP by sector VA'!K10-1)*100</f>
        <v>-3.2170893647108456</v>
      </c>
      <c r="P10" s="149">
        <f>('Real QGDP by sector VA'!P10/'Real QGDP by sector VA'!L10-1)*100</f>
        <v>-5.4819604577428738</v>
      </c>
      <c r="Q10" s="149">
        <f>('Real QGDP by sector VA'!Q10/'Real QGDP by sector VA'!M10-1)*100</f>
        <v>-4.8185105078099033</v>
      </c>
      <c r="R10" s="149">
        <f>('Real QGDP by sector VA'!R10/'Real QGDP by sector VA'!N10-1)*100</f>
        <v>-1.7273078523877494</v>
      </c>
      <c r="S10" s="149">
        <f>('Real QGDP by sector VA'!S10/'Real QGDP by sector VA'!O10-1)*100</f>
        <v>0.66870135971262012</v>
      </c>
      <c r="T10" s="149">
        <f>('Real QGDP by sector VA'!T10/'Real QGDP by sector VA'!P10-1)*100</f>
        <v>2.3604372119440553</v>
      </c>
      <c r="U10" s="149">
        <f>('Real QGDP by sector VA'!U10/'Real QGDP by sector VA'!Q10-1)*100</f>
        <v>5.3676882451276109</v>
      </c>
      <c r="V10" s="149">
        <f>('Real QGDP by sector VA'!V10/'Real QGDP by sector VA'!R10-1)*100</f>
        <v>-1.5558800007386964E-2</v>
      </c>
      <c r="W10" s="149">
        <f>('Real QGDP by sector VA'!W10/'Real QGDP by sector VA'!S10-1)*100</f>
        <v>0.27979509659090684</v>
      </c>
      <c r="X10" s="149">
        <f>('Real QGDP by sector VA'!X10/'Real QGDP by sector VA'!T10-1)*100</f>
        <v>-1.0198051589399681</v>
      </c>
      <c r="Y10" s="149">
        <f>('Real QGDP by sector VA'!Y10/'Real QGDP by sector VA'!U10-1)*100</f>
        <v>-5.0402447465380913</v>
      </c>
      <c r="Z10" s="149">
        <f>('Real QGDP by sector VA'!Z10/'Real QGDP by sector VA'!V10-1)*100</f>
        <v>-1.5652644551528483</v>
      </c>
      <c r="AA10" s="149">
        <f>('Real QGDP by sector VA'!AA10/'Real QGDP by sector VA'!W10-1)*100</f>
        <v>-6.2323622919489789</v>
      </c>
      <c r="AB10" s="149">
        <f>('Real QGDP by sector VA'!AB10/'Real QGDP by sector VA'!X10-1)*100</f>
        <v>-11.303771630788207</v>
      </c>
      <c r="AC10" s="149">
        <f>('Real QGDP by sector VA'!AC10/'Real QGDP by sector VA'!Y10-1)*100</f>
        <v>-11.67538295479198</v>
      </c>
      <c r="AD10" s="149">
        <f>('Real QGDP by sector VA'!AD10/'Real QGDP by sector VA'!Z10-1)*100</f>
        <v>-6.1267817778156486</v>
      </c>
      <c r="AE10" s="149">
        <f>('Real QGDP by sector VA'!AE10/'Real QGDP by sector VA'!AA10-1)*100</f>
        <v>0.77352008807280992</v>
      </c>
      <c r="AF10" s="149">
        <f>('Real QGDP by sector VA'!AF10/'Real QGDP by sector VA'!AB10-1)*100</f>
        <v>8.5472554829019831</v>
      </c>
      <c r="AG10" s="149">
        <f>('Real QGDP by sector VA'!AG10/'Real QGDP by sector VA'!AC10-1)*100</f>
        <v>11.406364518404089</v>
      </c>
      <c r="AH10" s="149">
        <f>('Real QGDP by sector VA'!AH10/'Real QGDP by sector VA'!AD10-1)*100</f>
        <v>10.822172063527091</v>
      </c>
      <c r="AI10" s="149">
        <f>('Real QGDP by sector VA'!AI10/'Real QGDP by sector VA'!AE10-1)*100</f>
        <v>9.9825597402099611</v>
      </c>
      <c r="AJ10" s="149">
        <f>('Real QGDP by sector VA'!AJ10/'Real QGDP by sector VA'!AF10-1)*100</f>
        <v>10.816833219898502</v>
      </c>
      <c r="AK10" s="149">
        <f>('Real QGDP by sector VA'!AK10/'Real QGDP by sector VA'!AG10-1)*100</f>
        <v>5.5357879712263136</v>
      </c>
      <c r="AL10" s="149">
        <f>('Real QGDP by sector VA'!AL10/'Real QGDP by sector VA'!AH10-1)*100</f>
        <v>3.9100791045602712</v>
      </c>
      <c r="AM10" s="149">
        <f>('Real QGDP by sector VA'!AM10/'Real QGDP by sector VA'!AI10-1)*100</f>
        <v>3.3370922308165962</v>
      </c>
      <c r="AN10" s="149">
        <f>('Real QGDP by sector VA'!AN10/'Real QGDP by sector VA'!AJ10-1)*100</f>
        <v>1.0735689693548434</v>
      </c>
      <c r="AO10" s="149">
        <f>('Real QGDP by sector VA'!AO10/'Real QGDP by sector VA'!AK10-1)*100</f>
        <v>4.1327945031153446</v>
      </c>
      <c r="AP10" s="149">
        <f>('Real QGDP by sector VA'!AP10/'Real QGDP by sector VA'!AL10-1)*100</f>
        <v>3.2637246914634321</v>
      </c>
      <c r="AQ10" s="97" t="s">
        <v>76</v>
      </c>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row>
    <row r="11" spans="1:1023 1058:2038 2073:3053 3088:4068 4103:5118 5153:6133 6168:7148 7183:8163 8198:9213 9248:10228 10263:11243 11278:12258 12293:13308 13343:14323 14358:15338 15373:16353" s="83" customFormat="1" ht="12.75">
      <c r="A11" s="84" t="s">
        <v>54</v>
      </c>
      <c r="D11" s="98"/>
      <c r="F11" s="98"/>
      <c r="G11" s="98"/>
      <c r="H11" s="98"/>
      <c r="I11" s="9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85" t="s">
        <v>55</v>
      </c>
    </row>
    <row r="12" spans="1:1023 1058:2038 2073:3053 3088:4068 4103:5118 5153:6133 6168:7148 7183:8163 8198:9213 9248:10228 10263:11243 11278:12258 12293:13308 13343:14323 14358:15338 15373:16353" s="83" customFormat="1" ht="12.75">
      <c r="A12" s="99" t="s">
        <v>23</v>
      </c>
      <c r="D12" s="100"/>
      <c r="E12" s="92"/>
      <c r="F12" s="98"/>
      <c r="G12" s="98"/>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101" t="s">
        <v>24</v>
      </c>
    </row>
    <row r="13" spans="1:1023 1058:2038 2073:3053 3088:4068 4103:5118 5153:6133 6168:7148 7183:8163 8198:9213 9248:10228 10263:11243 11278:12258 12293:13308 13343:14323 14358:15338 15373:16353">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row>
    <row r="14" spans="1:1023 1058:2038 2073:3053 3088:4068 4103:5118 5153:6133 6168:7148 7183:8163 8198:9213 9248:10228 10263:11243 11278:12258 12293:13308 13343:14323 14358:15338 15373:16353" customFormat="1" ht="15">
      <c r="A14" s="176" t="s">
        <v>167</v>
      </c>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175" t="s">
        <v>169</v>
      </c>
    </row>
    <row r="15" spans="1:1023 1058:2038 2073:3053 3088:4068 4103:5118 5153:6133 6168:7148 7183:8163 8198:9213 9248:10228 10263:11243 11278:12258 12293:13308 13343:14323 14358:15338 15373:16353">
      <c r="F15" s="98"/>
      <c r="G15" s="98"/>
      <c r="H15" s="98"/>
      <c r="I15" s="9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row>
    <row r="16" spans="1:1023 1058:2038 2073:3053 3088:4068 4103:5118 5153:6133 6168:7148 7183:8163 8198:9213 9248:10228 10263:11243 11278:12258 12293:13308 13343:14323 14358:15338 15373:16353">
      <c r="F16" s="98"/>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row>
    <row r="17" spans="6:42">
      <c r="F17" s="98"/>
      <c r="G17" s="98"/>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row>
    <row r="18" spans="6:42">
      <c r="F18" s="98"/>
      <c r="G18" s="98"/>
      <c r="H18" s="98"/>
      <c r="I18" s="9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row>
    <row r="19" spans="6:42">
      <c r="F19" s="98"/>
      <c r="G19" s="98"/>
      <c r="H19" s="98"/>
      <c r="I19" s="9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row>
    <row r="20" spans="6:42">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row>
    <row r="21" spans="6:42">
      <c r="F21" s="98"/>
      <c r="G21" s="98"/>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row>
    <row r="22" spans="6:42">
      <c r="F22" s="98"/>
      <c r="G22" s="98"/>
      <c r="H22" s="98"/>
      <c r="I22" s="98"/>
      <c r="J22" s="98"/>
      <c r="K22" s="98"/>
      <c r="L22" s="98"/>
      <c r="M22" s="98"/>
      <c r="N22" s="98"/>
      <c r="O22" s="98"/>
      <c r="P22" s="98"/>
      <c r="Q22" s="98"/>
      <c r="R22" s="98"/>
      <c r="S22" s="98"/>
      <c r="T22" s="98"/>
      <c r="U22" s="98"/>
      <c r="V22" s="98"/>
      <c r="W22" s="98"/>
      <c r="X22" s="98"/>
      <c r="Y22" s="98"/>
      <c r="Z22" s="98"/>
      <c r="AA22" s="98"/>
      <c r="AB22" s="98"/>
      <c r="AC22" s="98"/>
      <c r="AD22" s="98"/>
      <c r="AE22" s="98"/>
      <c r="AF22" s="98"/>
      <c r="AG22" s="98"/>
      <c r="AH22" s="98"/>
      <c r="AI22" s="98"/>
      <c r="AJ22" s="98"/>
      <c r="AK22" s="98"/>
      <c r="AL22" s="98"/>
      <c r="AM22" s="98"/>
      <c r="AN22" s="98"/>
      <c r="AO22" s="98"/>
      <c r="AP22" s="98"/>
    </row>
    <row r="23" spans="6:42">
      <c r="F23" s="98"/>
      <c r="G23" s="98"/>
      <c r="H23" s="98"/>
      <c r="I23" s="98"/>
      <c r="J23" s="98"/>
      <c r="K23" s="98"/>
      <c r="L23" s="98"/>
      <c r="M23" s="98"/>
      <c r="N23" s="98"/>
      <c r="O23" s="98"/>
      <c r="P23" s="98"/>
      <c r="Q23" s="98"/>
      <c r="R23" s="98"/>
      <c r="S23" s="98"/>
      <c r="T23" s="98"/>
      <c r="U23" s="98"/>
      <c r="V23" s="98"/>
      <c r="W23" s="98"/>
      <c r="X23" s="98"/>
      <c r="Y23" s="98"/>
      <c r="Z23" s="98"/>
      <c r="AA23" s="98"/>
      <c r="AB23" s="98"/>
      <c r="AC23" s="98"/>
      <c r="AD23" s="98"/>
      <c r="AE23" s="98"/>
      <c r="AF23" s="98"/>
      <c r="AG23" s="98"/>
      <c r="AH23" s="98"/>
      <c r="AI23" s="98"/>
      <c r="AJ23" s="98"/>
      <c r="AK23" s="98"/>
      <c r="AL23" s="98"/>
      <c r="AM23" s="98"/>
      <c r="AN23" s="98"/>
      <c r="AO23" s="98"/>
      <c r="AP23" s="98"/>
    </row>
    <row r="24" spans="6:42">
      <c r="F24" s="98"/>
    </row>
    <row r="25" spans="6:42">
      <c r="F25" s="98"/>
    </row>
    <row r="26" spans="6:42">
      <c r="F26" s="98"/>
    </row>
  </sheetData>
  <hyperlinks>
    <hyperlink ref="A14" location="Index!A1" display="Back to main page" xr:uid="{D7AFE291-7166-44E2-AD6B-29FB5F4D5143}"/>
    <hyperlink ref="AQ14" location="Index!A1" display="العودة الى الصفحة الرئيسية" xr:uid="{6FA2AE42-38DA-4595-8193-595B6F313B39}"/>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EEA61-018B-4C69-AC93-3F4A978E5CD9}">
  <dimension ref="A1:XDY30"/>
  <sheetViews>
    <sheetView showGridLines="0" topLeftCell="A2" zoomScale="95" zoomScaleNormal="95" workbookViewId="0">
      <pane xSplit="1" topLeftCell="AG1" activePane="topRight" state="frozen"/>
      <selection activeCell="AH27" sqref="AH27"/>
      <selection pane="topRight" activeCell="AP21" sqref="AP21"/>
    </sheetView>
  </sheetViews>
  <sheetFormatPr defaultColWidth="8.85546875" defaultRowHeight="14.25"/>
  <cols>
    <col min="1" max="1" width="50.5703125" style="45" customWidth="1"/>
    <col min="2" max="42" width="8.85546875" style="45"/>
    <col min="43" max="43" width="50.5703125" style="45" customWidth="1"/>
    <col min="44" max="16384" width="8.85546875" style="45"/>
  </cols>
  <sheetData>
    <row r="1" spans="1:1023 1058:2038 2073:3053 3088:4068 4103:5118 5153:6133 6168:7148 7183:8163 8198:9213 9248:10228 10263:11243 11278:12258 12293:13308 13343:14323 14358:15338 15373:16353" ht="110.45" customHeight="1"/>
    <row r="2" spans="1:1023 1058:2038 2073:3053 3088:4068 4103:5118 5153:6133 6168:7148 7183:8163 8198:9213 9248:10228 10263:11243 11278:12258 12293:13308 13343:14323 14358:15338 15373:16353"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2"/>
    </row>
    <row r="3" spans="1:1023 1058:2038 2073:3053 3088:4068 4103:5118 5153:6133 6168:7148 7183:8163 8198:9213 9248:10228 10263:11243 11278:12258 12293:13308 13343:14323 14358:15338 15373:16353" s="56" customFormat="1" ht="80.25" customHeight="1">
      <c r="A3" s="174" t="s">
        <v>153</v>
      </c>
      <c r="B3" s="120"/>
      <c r="D3" s="120"/>
      <c r="E3" s="120"/>
      <c r="G3" s="120"/>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71"/>
      <c r="AQ3" s="189" t="s">
        <v>154</v>
      </c>
    </row>
    <row r="4" spans="1:1023 1058:2038 2073:3053 3088:4068 4103:5118 5153:6133 6168:7148 7183:8163 8198:9213 9248:10228 10263:11243 11278:12258 12293:13308 13343:14323 14358:15338 15373:16353" s="58" customFormat="1">
      <c r="A4" s="48" t="s">
        <v>25</v>
      </c>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80" t="s">
        <v>26</v>
      </c>
    </row>
    <row r="5" spans="1:1023 1058:2038 2073:3053 3088:4068 4103:5118 5153:6133 6168:7148 7183:8163 8198:9213 9248:10228 10263:11243 11278:12258 12293:13308 13343:14323 14358:15338 15373:16353" s="64" customFormat="1" ht="12.75">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196</v>
      </c>
      <c r="AQ5" s="47" t="s">
        <v>79</v>
      </c>
    </row>
    <row r="6" spans="1:1023 1058:2038 2073:3053 3088:4068 4103:5118 5153:6133 6168:7148 7183:8163 8198:9213 9248:10228 10263:11243 11278:12258 12293:13308 13343:14323 14358:15338 15373:16353" s="58" customFormat="1" ht="12.75">
      <c r="A6" s="72" t="s">
        <v>69</v>
      </c>
      <c r="B6" s="26" t="s">
        <v>19</v>
      </c>
      <c r="C6" s="26">
        <f>('Real QGDP by sector VA'!C6/'Real QGDP by sector VA'!B6-1)*100</f>
        <v>3.9616277367122033</v>
      </c>
      <c r="D6" s="26">
        <f>('Real QGDP by sector VA'!D6/'Real QGDP by sector VA'!C6-1)*100</f>
        <v>1.4745013582226241</v>
      </c>
      <c r="E6" s="26">
        <f>('Real QGDP by sector VA'!E6/'Real QGDP by sector VA'!D6-1)*100</f>
        <v>-14.40181376878119</v>
      </c>
      <c r="F6" s="26">
        <f>('Real QGDP by sector VA'!F6/'Real QGDP by sector VA'!E6-1)*100</f>
        <v>16.077438621706762</v>
      </c>
      <c r="G6" s="26">
        <f>('Real QGDP by sector VA'!G6/'Real QGDP by sector VA'!F6-1)*100</f>
        <v>2.1764611517212762</v>
      </c>
      <c r="H6" s="26">
        <f>('Real QGDP by sector VA'!H6/'Real QGDP by sector VA'!G6-1)*100</f>
        <v>2.6026807933818841</v>
      </c>
      <c r="I6" s="26">
        <f>('Real QGDP by sector VA'!I6/'Real QGDP by sector VA'!H6-1)*100</f>
        <v>-0.30174987745775761</v>
      </c>
      <c r="J6" s="26">
        <f>('Real QGDP by sector VA'!J6/'Real QGDP by sector VA'!I6-1)*100</f>
        <v>0.14663288960834464</v>
      </c>
      <c r="K6" s="26">
        <f>('Real QGDP by sector VA'!K6/'Real QGDP by sector VA'!J6-1)*100</f>
        <v>2.2983037447622756</v>
      </c>
      <c r="L6" s="26">
        <f>('Real QGDP by sector VA'!L6/'Real QGDP by sector VA'!K6-1)*100</f>
        <v>3.5209267138827549</v>
      </c>
      <c r="M6" s="26">
        <f>('Real QGDP by sector VA'!M6/'Real QGDP by sector VA'!L6-1)*100</f>
        <v>-0.63999564788606023</v>
      </c>
      <c r="N6" s="26">
        <f>('Real QGDP by sector VA'!N6/'Real QGDP by sector VA'!M6-1)*100</f>
        <v>-5.2386336886157459</v>
      </c>
      <c r="O6" s="26">
        <f>('Real QGDP by sector VA'!O6/'Real QGDP by sector VA'!N6-1)*100</f>
        <v>-0.60716534416270784</v>
      </c>
      <c r="P6" s="26">
        <f>('Real QGDP by sector VA'!P6/'Real QGDP by sector VA'!O6-1)*100</f>
        <v>0.87312750052099819</v>
      </c>
      <c r="Q6" s="26">
        <f>('Real QGDP by sector VA'!Q6/'Real QGDP by sector VA'!P6-1)*100</f>
        <v>-6.8777265175767877E-2</v>
      </c>
      <c r="R6" s="26">
        <f>('Real QGDP by sector VA'!R6/'Real QGDP by sector VA'!Q6-1)*100</f>
        <v>-1.4049215988632957</v>
      </c>
      <c r="S6" s="26">
        <f>('Real QGDP by sector VA'!S6/'Real QGDP by sector VA'!R6-1)*100</f>
        <v>2.1246951272286596</v>
      </c>
      <c r="T6" s="26">
        <f>('Real QGDP by sector VA'!T6/'Real QGDP by sector VA'!S6-1)*100</f>
        <v>2.999538918680833</v>
      </c>
      <c r="U6" s="26">
        <f>('Real QGDP by sector VA'!U6/'Real QGDP by sector VA'!T6-1)*100</f>
        <v>3.7239516091482905</v>
      </c>
      <c r="V6" s="26">
        <f>('Real QGDP by sector VA'!V6/'Real QGDP by sector VA'!U6-1)*100</f>
        <v>-8.2900649283219714</v>
      </c>
      <c r="W6" s="26">
        <f>('Real QGDP by sector VA'!W6/'Real QGDP by sector VA'!V6-1)*100</f>
        <v>2.2990031684253509</v>
      </c>
      <c r="X6" s="26">
        <f>('Real QGDP by sector VA'!X6/'Real QGDP by sector VA'!W6-1)*100</f>
        <v>1.6233260988028242</v>
      </c>
      <c r="Y6" s="26">
        <f>('Real QGDP by sector VA'!Y6/'Real QGDP by sector VA'!X6-1)*100</f>
        <v>-1.5654742892047602</v>
      </c>
      <c r="Z6" s="26">
        <f>('Real QGDP by sector VA'!Z6/'Real QGDP by sector VA'!Y6-1)*100</f>
        <v>-3.2336201886849492</v>
      </c>
      <c r="AA6" s="26">
        <f>('Real QGDP by sector VA'!AA6/'Real QGDP by sector VA'!Z6-1)*100</f>
        <v>-3.2138150315221603</v>
      </c>
      <c r="AB6" s="26">
        <f>('Real QGDP by sector VA'!AB6/'Real QGDP by sector VA'!AA6-1)*100</f>
        <v>-4.7905243174841683</v>
      </c>
      <c r="AC6" s="26">
        <f>('Real QGDP by sector VA'!AC6/'Real QGDP by sector VA'!AB6-1)*100</f>
        <v>-1.4049120988196218</v>
      </c>
      <c r="AD6" s="26">
        <f>('Real QGDP by sector VA'!AD6/'Real QGDP by sector VA'!AC6-1)*100</f>
        <v>2.9128244188033392</v>
      </c>
      <c r="AE6" s="26">
        <f>('Real QGDP by sector VA'!AE6/'Real QGDP by sector VA'!AD6-1)*100</f>
        <v>4.3692272673990562</v>
      </c>
      <c r="AF6" s="26">
        <f>('Real QGDP by sector VA'!AF6/'Real QGDP by sector VA'!AE6-1)*100</f>
        <v>3.0647447611017675</v>
      </c>
      <c r="AG6" s="26">
        <f>('Real QGDP by sector VA'!AG6/'Real QGDP by sector VA'!AF6-1)*100</f>
        <v>1.3416620259656842</v>
      </c>
      <c r="AH6" s="26">
        <f>('Real QGDP by sector VA'!AH6/'Real QGDP by sector VA'!AG6-1)*100</f>
        <v>1.6860336312005675</v>
      </c>
      <c r="AI6" s="26">
        <f>('Real QGDP by sector VA'!AI6/'Real QGDP by sector VA'!AH6-1)*100</f>
        <v>5.0241478109019022</v>
      </c>
      <c r="AJ6" s="26">
        <f>('Real QGDP by sector VA'!AJ6/'Real QGDP by sector VA'!AI6-1)*100</f>
        <v>3.68256733761263</v>
      </c>
      <c r="AK6" s="26">
        <f>('Real QGDP by sector VA'!AK6/'Real QGDP by sector VA'!AJ6-1)*100</f>
        <v>-4.4636985644574745</v>
      </c>
      <c r="AL6" s="26">
        <f>('Real QGDP by sector VA'!AL6/'Real QGDP by sector VA'!AK6-1)*100</f>
        <v>-0.93365636947495556</v>
      </c>
      <c r="AM6" s="26">
        <f>('Real QGDP by sector VA'!AM6/'Real QGDP by sector VA'!AL6-1)*100</f>
        <v>3.1196400969121241</v>
      </c>
      <c r="AN6" s="26">
        <f>('Real QGDP by sector VA'!AN6/'Real QGDP by sector VA'!AM6-1)*100</f>
        <v>1.9626726392066862</v>
      </c>
      <c r="AO6" s="26">
        <f>('Real QGDP by sector VA'!AO6/'Real QGDP by sector VA'!AN6-1)*100</f>
        <v>-1.6051021464367543</v>
      </c>
      <c r="AP6" s="26">
        <f>('Real QGDP by sector VA'!AP6/'Real QGDP by sector VA'!AO6-1)*100</f>
        <v>-0.50058766763775298</v>
      </c>
      <c r="AQ6" s="74" t="s">
        <v>68</v>
      </c>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row>
    <row r="7" spans="1:1023 1058:2038 2073:3053 3088:4068 4103:5118 5153:6133 6168:7148 7183:8163 8198:9213 9248:10228 10263:11243 11278:12258 12293:13308 13343:14323 14358:15338 15373:16353" s="68" customFormat="1" ht="16.5" customHeight="1">
      <c r="A7" s="48" t="s">
        <v>71</v>
      </c>
      <c r="B7" s="29" t="s">
        <v>19</v>
      </c>
      <c r="C7" s="29">
        <f>('Real QGDP by sector VA'!C7/'Real QGDP by sector VA'!B7-1)*100</f>
        <v>4.6830296378245873</v>
      </c>
      <c r="D7" s="29">
        <f>('Real QGDP by sector VA'!D7/'Real QGDP by sector VA'!C7-1)*100</f>
        <v>4.0641800406459927</v>
      </c>
      <c r="E7" s="29">
        <f>('Real QGDP by sector VA'!E7/'Real QGDP by sector VA'!D7-1)*100</f>
        <v>3.483001767166094</v>
      </c>
      <c r="F7" s="29">
        <f>('Real QGDP by sector VA'!F7/'Real QGDP by sector VA'!E7-1)*100</f>
        <v>9.3830811699703975</v>
      </c>
      <c r="G7" s="29">
        <f>('Real QGDP by sector VA'!G7/'Real QGDP by sector VA'!F7-1)*100</f>
        <v>-6.4108857046704664</v>
      </c>
      <c r="H7" s="29">
        <f>('Real QGDP by sector VA'!H7/'Real QGDP by sector VA'!G7-1)*100</f>
        <v>6.294004578369905</v>
      </c>
      <c r="I7" s="29">
        <f>('Real QGDP by sector VA'!I7/'Real QGDP by sector VA'!H7-1)*100</f>
        <v>-2.7601544141461321</v>
      </c>
      <c r="J7" s="29">
        <f>('Real QGDP by sector VA'!J7/'Real QGDP by sector VA'!I7-1)*100</f>
        <v>10.297832110984961</v>
      </c>
      <c r="K7" s="29">
        <f>('Real QGDP by sector VA'!K7/'Real QGDP by sector VA'!J7-1)*100</f>
        <v>-1.0505986275059831</v>
      </c>
      <c r="L7" s="29">
        <f>('Real QGDP by sector VA'!L7/'Real QGDP by sector VA'!K7-1)*100</f>
        <v>2.2028237252000649</v>
      </c>
      <c r="M7" s="29">
        <f>('Real QGDP by sector VA'!M7/'Real QGDP by sector VA'!L7-1)*100</f>
        <v>1.7541175186834401</v>
      </c>
      <c r="N7" s="29">
        <f>('Real QGDP by sector VA'!N7/'Real QGDP by sector VA'!M7-1)*100</f>
        <v>-4.1963871790918095</v>
      </c>
      <c r="O7" s="29">
        <f>('Real QGDP by sector VA'!O7/'Real QGDP by sector VA'!N7-1)*100</f>
        <v>-0.96816502083578726</v>
      </c>
      <c r="P7" s="29">
        <f>('Real QGDP by sector VA'!P7/'Real QGDP by sector VA'!O7-1)*100</f>
        <v>2.5007195718820929</v>
      </c>
      <c r="Q7" s="29">
        <f>('Real QGDP by sector VA'!Q7/'Real QGDP by sector VA'!P7-1)*100</f>
        <v>0.13469869044968608</v>
      </c>
      <c r="R7" s="29">
        <f>('Real QGDP by sector VA'!R7/'Real QGDP by sector VA'!Q7-1)*100</f>
        <v>-9.4740872392324764</v>
      </c>
      <c r="S7" s="29">
        <f>('Real QGDP by sector VA'!S7/'Real QGDP by sector VA'!R7-1)*100</f>
        <v>-0.20804041801821826</v>
      </c>
      <c r="T7" s="29">
        <f>('Real QGDP by sector VA'!T7/'Real QGDP by sector VA'!S7-1)*100</f>
        <v>-0.49244777463458567</v>
      </c>
      <c r="U7" s="29">
        <f>('Real QGDP by sector VA'!U7/'Real QGDP by sector VA'!T7-1)*100</f>
        <v>-1.7702267028382845</v>
      </c>
      <c r="V7" s="29">
        <f>('Real QGDP by sector VA'!V7/'Real QGDP by sector VA'!U7-1)*100</f>
        <v>0.67398067330175504</v>
      </c>
      <c r="W7" s="29">
        <f>('Real QGDP by sector VA'!W7/'Real QGDP by sector VA'!V7-1)*100</f>
        <v>2.5449245525826614</v>
      </c>
      <c r="X7" s="29">
        <f>('Real QGDP by sector VA'!X7/'Real QGDP by sector VA'!W7-1)*100</f>
        <v>1.0939084341557104</v>
      </c>
      <c r="Y7" s="29">
        <f>('Real QGDP by sector VA'!Y7/'Real QGDP by sector VA'!X7-1)*100</f>
        <v>4.2411417355600722</v>
      </c>
      <c r="Z7" s="29">
        <f>('Real QGDP by sector VA'!Z7/'Real QGDP by sector VA'!Y7-1)*100</f>
        <v>-25.245291202022923</v>
      </c>
      <c r="AA7" s="29">
        <f>('Real QGDP by sector VA'!AA7/'Real QGDP by sector VA'!Z7-1)*100</f>
        <v>4.9291772473628814</v>
      </c>
      <c r="AB7" s="29">
        <f>('Real QGDP by sector VA'!AB7/'Real QGDP by sector VA'!AA7-1)*100</f>
        <v>-1.5612272623687806</v>
      </c>
      <c r="AC7" s="29">
        <f>('Real QGDP by sector VA'!AC7/'Real QGDP by sector VA'!AB7-1)*100</f>
        <v>-1.5071793462368643</v>
      </c>
      <c r="AD7" s="29">
        <f>('Real QGDP by sector VA'!AD7/'Real QGDP by sector VA'!AC7-1)*100</f>
        <v>-6.7329542642629807</v>
      </c>
      <c r="AE7" s="29">
        <f>('Real QGDP by sector VA'!AE7/'Real QGDP by sector VA'!AD7-1)*100</f>
        <v>8.6084082799107406</v>
      </c>
      <c r="AF7" s="29">
        <f>('Real QGDP by sector VA'!AF7/'Real QGDP by sector VA'!AE7-1)*100</f>
        <v>10.724608753267484</v>
      </c>
      <c r="AG7" s="29">
        <f>('Real QGDP by sector VA'!AG7/'Real QGDP by sector VA'!AF7-1)*100</f>
        <v>0.26961944557997164</v>
      </c>
      <c r="AH7" s="29">
        <f>('Real QGDP by sector VA'!AH7/'Real QGDP by sector VA'!AG7-1)*100</f>
        <v>0.27496312131081169</v>
      </c>
      <c r="AI7" s="29">
        <f>('Real QGDP by sector VA'!AI7/'Real QGDP by sector VA'!AH7-1)*100</f>
        <v>-8.8244641462665303</v>
      </c>
      <c r="AJ7" s="29">
        <f>('Real QGDP by sector VA'!AJ7/'Real QGDP by sector VA'!AI7-1)*100</f>
        <v>14.544111752528233</v>
      </c>
      <c r="AK7" s="29">
        <f>('Real QGDP by sector VA'!AK7/'Real QGDP by sector VA'!AJ7-1)*100</f>
        <v>1.433380570052889</v>
      </c>
      <c r="AL7" s="29">
        <f>('Real QGDP by sector VA'!AL7/'Real QGDP by sector VA'!AK7-1)*100</f>
        <v>10.121612273073332</v>
      </c>
      <c r="AM7" s="29">
        <f>('Real QGDP by sector VA'!AM7/'Real QGDP by sector VA'!AL7-1)*100</f>
        <v>6.0632128729982027</v>
      </c>
      <c r="AN7" s="29">
        <f>('Real QGDP by sector VA'!AN7/'Real QGDP by sector VA'!AM7-1)*100</f>
        <v>1.0229944869923457</v>
      </c>
      <c r="AO7" s="29">
        <f>('Real QGDP by sector VA'!AO7/'Real QGDP by sector VA'!AN7-1)*100</f>
        <v>10.737866374333539</v>
      </c>
      <c r="AP7" s="29">
        <f>('Real QGDP by sector VA'!AP7/'Real QGDP by sector VA'!AO7-1)*100</f>
        <v>-7.5784115636019722</v>
      </c>
      <c r="AQ7" s="77" t="s">
        <v>70</v>
      </c>
      <c r="BZ7" s="48"/>
      <c r="DI7" s="48"/>
      <c r="ER7" s="48"/>
      <c r="GA7" s="48"/>
      <c r="HJ7" s="48"/>
      <c r="IS7" s="48"/>
      <c r="KB7" s="48"/>
      <c r="LK7" s="48"/>
      <c r="MT7" s="48"/>
      <c r="OC7" s="48"/>
      <c r="PL7" s="48"/>
      <c r="QU7" s="48"/>
      <c r="SD7" s="48"/>
      <c r="TM7" s="48"/>
      <c r="UV7" s="48"/>
      <c r="WE7" s="48"/>
      <c r="XN7" s="48"/>
      <c r="YW7" s="48"/>
      <c r="AAF7" s="48"/>
      <c r="ABO7" s="48"/>
      <c r="ACX7" s="48"/>
      <c r="AEG7" s="48"/>
      <c r="AFP7" s="48"/>
      <c r="AGY7" s="48"/>
      <c r="AIH7" s="48"/>
      <c r="AJQ7" s="48"/>
      <c r="AKZ7" s="48"/>
      <c r="AMI7" s="48"/>
      <c r="ANR7" s="48"/>
      <c r="APA7" s="48"/>
      <c r="AQJ7" s="48"/>
      <c r="ARS7" s="48"/>
      <c r="ATB7" s="48"/>
      <c r="AUK7" s="48"/>
      <c r="AVT7" s="48"/>
      <c r="AXC7" s="48"/>
      <c r="AYL7" s="48"/>
      <c r="AZU7" s="48"/>
      <c r="BBD7" s="48"/>
      <c r="BCM7" s="48"/>
      <c r="BDV7" s="48"/>
      <c r="BFE7" s="48"/>
      <c r="BGN7" s="48"/>
      <c r="BHW7" s="48"/>
      <c r="BJF7" s="48"/>
      <c r="BKO7" s="48"/>
      <c r="BLX7" s="48"/>
      <c r="BNG7" s="48"/>
      <c r="BOP7" s="48"/>
      <c r="BPY7" s="48"/>
      <c r="BRH7" s="48"/>
      <c r="BSQ7" s="48"/>
      <c r="BTZ7" s="48"/>
      <c r="BVI7" s="48"/>
      <c r="BWR7" s="48"/>
      <c r="BYA7" s="48"/>
      <c r="BZJ7" s="48"/>
      <c r="CAS7" s="48"/>
      <c r="CCB7" s="48"/>
      <c r="CDK7" s="48"/>
      <c r="CET7" s="48"/>
      <c r="CGC7" s="48"/>
      <c r="CHL7" s="48"/>
      <c r="CIU7" s="48"/>
      <c r="CKD7" s="48"/>
      <c r="CLM7" s="48"/>
      <c r="CMV7" s="48"/>
      <c r="COE7" s="48"/>
      <c r="CPN7" s="48"/>
      <c r="CQW7" s="48"/>
      <c r="CSF7" s="48"/>
      <c r="CTO7" s="48"/>
      <c r="CUX7" s="48"/>
      <c r="CWG7" s="48"/>
      <c r="CXP7" s="48"/>
      <c r="CYY7" s="48"/>
      <c r="DAH7" s="48"/>
      <c r="DBQ7" s="48"/>
      <c r="DCZ7" s="48"/>
      <c r="DEI7" s="48"/>
      <c r="DFR7" s="48"/>
      <c r="DHA7" s="48"/>
      <c r="DIJ7" s="48"/>
      <c r="DJS7" s="48"/>
      <c r="DLB7" s="48"/>
      <c r="DMK7" s="48"/>
      <c r="DNT7" s="48"/>
      <c r="DPC7" s="48"/>
      <c r="DQL7" s="48"/>
      <c r="DRU7" s="48"/>
      <c r="DTD7" s="48"/>
      <c r="DUM7" s="48"/>
      <c r="DVV7" s="48"/>
      <c r="DXE7" s="48"/>
      <c r="DYN7" s="48"/>
      <c r="DZW7" s="48"/>
      <c r="EBF7" s="48"/>
      <c r="ECO7" s="48"/>
      <c r="EDX7" s="48"/>
      <c r="EFG7" s="48"/>
      <c r="EGP7" s="48"/>
      <c r="EHY7" s="48"/>
      <c r="EJH7" s="48"/>
      <c r="EKQ7" s="48"/>
      <c r="ELZ7" s="48"/>
      <c r="ENI7" s="48"/>
      <c r="EOR7" s="48"/>
      <c r="EQA7" s="48"/>
      <c r="ERJ7" s="48"/>
      <c r="ESS7" s="48"/>
      <c r="EUB7" s="48"/>
      <c r="EVK7" s="48"/>
      <c r="EWT7" s="48"/>
      <c r="EYC7" s="48"/>
      <c r="EZL7" s="48"/>
      <c r="FAU7" s="48"/>
      <c r="FCD7" s="48"/>
      <c r="FDM7" s="48"/>
      <c r="FEV7" s="48"/>
      <c r="FGE7" s="48"/>
      <c r="FHN7" s="48"/>
      <c r="FIW7" s="48"/>
      <c r="FKF7" s="48"/>
      <c r="FLO7" s="48"/>
      <c r="FMX7" s="48"/>
      <c r="FOG7" s="48"/>
      <c r="FPP7" s="48"/>
      <c r="FQY7" s="48"/>
      <c r="FSH7" s="48"/>
      <c r="FTQ7" s="48"/>
      <c r="FUZ7" s="48"/>
      <c r="FWI7" s="48"/>
      <c r="FXR7" s="48"/>
      <c r="FZA7" s="48"/>
      <c r="GAJ7" s="48"/>
      <c r="GBS7" s="48"/>
      <c r="GDB7" s="48"/>
      <c r="GEK7" s="48"/>
      <c r="GFT7" s="48"/>
      <c r="GHC7" s="48"/>
      <c r="GIL7" s="48"/>
      <c r="GJU7" s="48"/>
      <c r="GLD7" s="48"/>
      <c r="GMM7" s="48"/>
      <c r="GNV7" s="48"/>
      <c r="GPE7" s="48"/>
      <c r="GQN7" s="48"/>
      <c r="GRW7" s="48"/>
      <c r="GTF7" s="48"/>
      <c r="GUO7" s="48"/>
      <c r="GVX7" s="48"/>
      <c r="GXG7" s="48"/>
      <c r="GYP7" s="48"/>
      <c r="GZY7" s="48"/>
      <c r="HBH7" s="48"/>
      <c r="HCQ7" s="48"/>
      <c r="HDZ7" s="48"/>
      <c r="HFI7" s="48"/>
      <c r="HGR7" s="48"/>
      <c r="HIA7" s="48"/>
      <c r="HJJ7" s="48"/>
      <c r="HKS7" s="48"/>
      <c r="HMB7" s="48"/>
      <c r="HNK7" s="48"/>
      <c r="HOT7" s="48"/>
      <c r="HQC7" s="48"/>
      <c r="HRL7" s="48"/>
      <c r="HSU7" s="48"/>
      <c r="HUD7" s="48"/>
      <c r="HVM7" s="48"/>
      <c r="HWV7" s="48"/>
      <c r="HYE7" s="48"/>
      <c r="HZN7" s="48"/>
      <c r="IAW7" s="48"/>
      <c r="ICF7" s="48"/>
      <c r="IDO7" s="48"/>
      <c r="IEX7" s="48"/>
      <c r="IGG7" s="48"/>
      <c r="IHP7" s="48"/>
      <c r="IIY7" s="48"/>
      <c r="IKH7" s="48"/>
      <c r="ILQ7" s="48"/>
      <c r="IMZ7" s="48"/>
      <c r="IOI7" s="48"/>
      <c r="IPR7" s="48"/>
      <c r="IRA7" s="48"/>
      <c r="ISJ7" s="48"/>
      <c r="ITS7" s="48"/>
      <c r="IVB7" s="48"/>
      <c r="IWK7" s="48"/>
      <c r="IXT7" s="48"/>
      <c r="IZC7" s="48"/>
      <c r="JAL7" s="48"/>
      <c r="JBU7" s="48"/>
      <c r="JDD7" s="48"/>
      <c r="JEM7" s="48"/>
      <c r="JFV7" s="48"/>
      <c r="JHE7" s="48"/>
      <c r="JIN7" s="48"/>
      <c r="JJW7" s="48"/>
      <c r="JLF7" s="48"/>
      <c r="JMO7" s="48"/>
      <c r="JNX7" s="48"/>
      <c r="JPG7" s="48"/>
      <c r="JQP7" s="48"/>
      <c r="JRY7" s="48"/>
      <c r="JTH7" s="48"/>
      <c r="JUQ7" s="48"/>
      <c r="JVZ7" s="48"/>
      <c r="JXI7" s="48"/>
      <c r="JYR7" s="48"/>
      <c r="KAA7" s="48"/>
      <c r="KBJ7" s="48"/>
      <c r="KCS7" s="48"/>
      <c r="KEB7" s="48"/>
      <c r="KFK7" s="48"/>
      <c r="KGT7" s="48"/>
      <c r="KIC7" s="48"/>
      <c r="KJL7" s="48"/>
      <c r="KKU7" s="48"/>
      <c r="KMD7" s="48"/>
      <c r="KNM7" s="48"/>
      <c r="KOV7" s="48"/>
      <c r="KQE7" s="48"/>
      <c r="KRN7" s="48"/>
      <c r="KSW7" s="48"/>
      <c r="KUF7" s="48"/>
      <c r="KVO7" s="48"/>
      <c r="KWX7" s="48"/>
      <c r="KYG7" s="48"/>
      <c r="KZP7" s="48"/>
      <c r="LAY7" s="48"/>
      <c r="LCH7" s="48"/>
      <c r="LDQ7" s="48"/>
      <c r="LEZ7" s="48"/>
      <c r="LGI7" s="48"/>
      <c r="LHR7" s="48"/>
      <c r="LJA7" s="48"/>
      <c r="LKJ7" s="48"/>
      <c r="LLS7" s="48"/>
      <c r="LNB7" s="48"/>
      <c r="LOK7" s="48"/>
      <c r="LPT7" s="48"/>
      <c r="LRC7" s="48"/>
      <c r="LSL7" s="48"/>
      <c r="LTU7" s="48"/>
      <c r="LVD7" s="48"/>
      <c r="LWM7" s="48"/>
      <c r="LXV7" s="48"/>
      <c r="LZE7" s="48"/>
      <c r="MAN7" s="48"/>
      <c r="MBW7" s="48"/>
      <c r="MDF7" s="48"/>
      <c r="MEO7" s="48"/>
      <c r="MFX7" s="48"/>
      <c r="MHG7" s="48"/>
      <c r="MIP7" s="48"/>
      <c r="MJY7" s="48"/>
      <c r="MLH7" s="48"/>
      <c r="MMQ7" s="48"/>
      <c r="MNZ7" s="48"/>
      <c r="MPI7" s="48"/>
      <c r="MQR7" s="48"/>
      <c r="MSA7" s="48"/>
      <c r="MTJ7" s="48"/>
      <c r="MUS7" s="48"/>
      <c r="MWB7" s="48"/>
      <c r="MXK7" s="48"/>
      <c r="MYT7" s="48"/>
      <c r="NAC7" s="48"/>
      <c r="NBL7" s="48"/>
      <c r="NCU7" s="48"/>
      <c r="NED7" s="48"/>
      <c r="NFM7" s="48"/>
      <c r="NGV7" s="48"/>
      <c r="NIE7" s="48"/>
      <c r="NJN7" s="48"/>
      <c r="NKW7" s="48"/>
      <c r="NMF7" s="48"/>
      <c r="NNO7" s="48"/>
      <c r="NOX7" s="48"/>
      <c r="NQG7" s="48"/>
      <c r="NRP7" s="48"/>
      <c r="NSY7" s="48"/>
      <c r="NUH7" s="48"/>
      <c r="NVQ7" s="48"/>
      <c r="NWZ7" s="48"/>
      <c r="NYI7" s="48"/>
      <c r="NZR7" s="48"/>
      <c r="OBA7" s="48"/>
      <c r="OCJ7" s="48"/>
      <c r="ODS7" s="48"/>
      <c r="OFB7" s="48"/>
      <c r="OGK7" s="48"/>
      <c r="OHT7" s="48"/>
      <c r="OJC7" s="48"/>
      <c r="OKL7" s="48"/>
      <c r="OLU7" s="48"/>
      <c r="OND7" s="48"/>
      <c r="OOM7" s="48"/>
      <c r="OPV7" s="48"/>
      <c r="ORE7" s="48"/>
      <c r="OSN7" s="48"/>
      <c r="OTW7" s="48"/>
      <c r="OVF7" s="48"/>
      <c r="OWO7" s="48"/>
      <c r="OXX7" s="48"/>
      <c r="OZG7" s="48"/>
      <c r="PAP7" s="48"/>
      <c r="PBY7" s="48"/>
      <c r="PDH7" s="48"/>
      <c r="PEQ7" s="48"/>
      <c r="PFZ7" s="48"/>
      <c r="PHI7" s="48"/>
      <c r="PIR7" s="48"/>
      <c r="PKA7" s="48"/>
      <c r="PLJ7" s="48"/>
      <c r="PMS7" s="48"/>
      <c r="POB7" s="48"/>
      <c r="PPK7" s="48"/>
      <c r="PQT7" s="48"/>
      <c r="PSC7" s="48"/>
      <c r="PTL7" s="48"/>
      <c r="PUU7" s="48"/>
      <c r="PWD7" s="48"/>
      <c r="PXM7" s="48"/>
      <c r="PYV7" s="48"/>
      <c r="QAE7" s="48"/>
      <c r="QBN7" s="48"/>
      <c r="QCW7" s="48"/>
      <c r="QEF7" s="48"/>
      <c r="QFO7" s="48"/>
      <c r="QGX7" s="48"/>
      <c r="QIG7" s="48"/>
      <c r="QJP7" s="48"/>
      <c r="QKY7" s="48"/>
      <c r="QMH7" s="48"/>
      <c r="QNQ7" s="48"/>
      <c r="QOZ7" s="48"/>
      <c r="QQI7" s="48"/>
      <c r="QRR7" s="48"/>
      <c r="QTA7" s="48"/>
      <c r="QUJ7" s="48"/>
      <c r="QVS7" s="48"/>
      <c r="QXB7" s="48"/>
      <c r="QYK7" s="48"/>
      <c r="QZT7" s="48"/>
      <c r="RBC7" s="48"/>
      <c r="RCL7" s="48"/>
      <c r="RDU7" s="48"/>
      <c r="RFD7" s="48"/>
      <c r="RGM7" s="48"/>
      <c r="RHV7" s="48"/>
      <c r="RJE7" s="48"/>
      <c r="RKN7" s="48"/>
      <c r="RLW7" s="48"/>
      <c r="RNF7" s="48"/>
      <c r="ROO7" s="48"/>
      <c r="RPX7" s="48"/>
      <c r="RRG7" s="48"/>
      <c r="RSP7" s="48"/>
      <c r="RTY7" s="48"/>
      <c r="RVH7" s="48"/>
      <c r="RWQ7" s="48"/>
      <c r="RXZ7" s="48"/>
      <c r="RZI7" s="48"/>
      <c r="SAR7" s="48"/>
      <c r="SCA7" s="48"/>
      <c r="SDJ7" s="48"/>
      <c r="SES7" s="48"/>
      <c r="SGB7" s="48"/>
      <c r="SHK7" s="48"/>
      <c r="SIT7" s="48"/>
      <c r="SKC7" s="48"/>
      <c r="SLL7" s="48"/>
      <c r="SMU7" s="48"/>
      <c r="SOD7" s="48"/>
      <c r="SPM7" s="48"/>
      <c r="SQV7" s="48"/>
      <c r="SSE7" s="48"/>
      <c r="STN7" s="48"/>
      <c r="SUW7" s="48"/>
      <c r="SWF7" s="48"/>
      <c r="SXO7" s="48"/>
      <c r="SYX7" s="48"/>
      <c r="TAG7" s="48"/>
      <c r="TBP7" s="48"/>
      <c r="TCY7" s="48"/>
      <c r="TEH7" s="48"/>
      <c r="TFQ7" s="48"/>
      <c r="TGZ7" s="48"/>
      <c r="TII7" s="48"/>
      <c r="TJR7" s="48"/>
      <c r="TLA7" s="48"/>
      <c r="TMJ7" s="48"/>
      <c r="TNS7" s="48"/>
      <c r="TPB7" s="48"/>
      <c r="TQK7" s="48"/>
      <c r="TRT7" s="48"/>
      <c r="TTC7" s="48"/>
      <c r="TUL7" s="48"/>
      <c r="TVU7" s="48"/>
      <c r="TXD7" s="48"/>
      <c r="TYM7" s="48"/>
      <c r="TZV7" s="48"/>
      <c r="UBE7" s="48"/>
      <c r="UCN7" s="48"/>
      <c r="UDW7" s="48"/>
      <c r="UFF7" s="48"/>
      <c r="UGO7" s="48"/>
      <c r="UHX7" s="48"/>
      <c r="UJG7" s="48"/>
      <c r="UKP7" s="48"/>
      <c r="ULY7" s="48"/>
      <c r="UNH7" s="48"/>
      <c r="UOQ7" s="48"/>
      <c r="UPZ7" s="48"/>
      <c r="URI7" s="48"/>
      <c r="USR7" s="48"/>
      <c r="UUA7" s="48"/>
      <c r="UVJ7" s="48"/>
      <c r="UWS7" s="48"/>
      <c r="UYB7" s="48"/>
      <c r="UZK7" s="48"/>
      <c r="VAT7" s="48"/>
      <c r="VCC7" s="48"/>
      <c r="VDL7" s="48"/>
      <c r="VEU7" s="48"/>
      <c r="VGD7" s="48"/>
      <c r="VHM7" s="48"/>
      <c r="VIV7" s="48"/>
      <c r="VKE7" s="48"/>
      <c r="VLN7" s="48"/>
      <c r="VMW7" s="48"/>
      <c r="VOF7" s="48"/>
      <c r="VPO7" s="48"/>
      <c r="VQX7" s="48"/>
      <c r="VSG7" s="48"/>
      <c r="VTP7" s="48"/>
      <c r="VUY7" s="48"/>
      <c r="VWH7" s="48"/>
      <c r="VXQ7" s="48"/>
      <c r="VYZ7" s="48"/>
      <c r="WAI7" s="48"/>
      <c r="WBR7" s="48"/>
      <c r="WDA7" s="48"/>
      <c r="WEJ7" s="48"/>
      <c r="WFS7" s="48"/>
      <c r="WHB7" s="48"/>
      <c r="WIK7" s="48"/>
      <c r="WJT7" s="48"/>
      <c r="WLC7" s="48"/>
      <c r="WML7" s="48"/>
      <c r="WNU7" s="48"/>
      <c r="WPD7" s="48"/>
      <c r="WQM7" s="48"/>
      <c r="WRV7" s="48"/>
      <c r="WTE7" s="48"/>
      <c r="WUN7" s="48"/>
      <c r="WVW7" s="48"/>
      <c r="WXF7" s="48"/>
      <c r="WYO7" s="48"/>
      <c r="WZX7" s="48"/>
      <c r="XBG7" s="48"/>
      <c r="XCP7" s="48"/>
      <c r="XDY7" s="48"/>
    </row>
    <row r="8" spans="1:1023 1058:2038 2073:3053 3088:4068 4103:5118 5153:6133 6168:7148 7183:8163 8198:9213 9248:10228 10263:11243 11278:12258 12293:13308 13343:14323 14358:15338 15373:16353" s="68" customFormat="1" ht="12.75">
      <c r="A8" s="72" t="s">
        <v>73</v>
      </c>
      <c r="B8" s="26" t="s">
        <v>19</v>
      </c>
      <c r="C8" s="26">
        <f>('Real QGDP by sector VA'!C8/'Real QGDP by sector VA'!B8-1)*100</f>
        <v>5.7835073024659289</v>
      </c>
      <c r="D8" s="26">
        <f>('Real QGDP by sector VA'!D8/'Real QGDP by sector VA'!C8-1)*100</f>
        <v>-15.635901316528876</v>
      </c>
      <c r="E8" s="26">
        <f>('Real QGDP by sector VA'!E8/'Real QGDP by sector VA'!D8-1)*100</f>
        <v>-9.6427040546924854</v>
      </c>
      <c r="F8" s="26">
        <f>('Real QGDP by sector VA'!F8/'Real QGDP by sector VA'!E8-1)*100</f>
        <v>17.181425804337568</v>
      </c>
      <c r="G8" s="26">
        <f>('Real QGDP by sector VA'!G8/'Real QGDP by sector VA'!F8-1)*100</f>
        <v>1.2732112843917953</v>
      </c>
      <c r="H8" s="26">
        <f>('Real QGDP by sector VA'!H8/'Real QGDP by sector VA'!G8-1)*100</f>
        <v>-2.3102258221516014</v>
      </c>
      <c r="I8" s="26">
        <f>('Real QGDP by sector VA'!I8/'Real QGDP by sector VA'!H8-1)*100</f>
        <v>-5.4194726684780425</v>
      </c>
      <c r="J8" s="26">
        <f>('Real QGDP by sector VA'!J8/'Real QGDP by sector VA'!I8-1)*100</f>
        <v>27.491159209015635</v>
      </c>
      <c r="K8" s="26">
        <f>('Real QGDP by sector VA'!K8/'Real QGDP by sector VA'!J8-1)*100</f>
        <v>2.0355038020474225</v>
      </c>
      <c r="L8" s="26">
        <f>('Real QGDP by sector VA'!L8/'Real QGDP by sector VA'!K8-1)*100</f>
        <v>2.5512293368707972</v>
      </c>
      <c r="M8" s="26">
        <f>('Real QGDP by sector VA'!M8/'Real QGDP by sector VA'!L8-1)*100</f>
        <v>0.1130440124521348</v>
      </c>
      <c r="N8" s="26">
        <f>('Real QGDP by sector VA'!N8/'Real QGDP by sector VA'!M8-1)*100</f>
        <v>-11.140005314356728</v>
      </c>
      <c r="O8" s="26">
        <f>('Real QGDP by sector VA'!O8/'Real QGDP by sector VA'!N8-1)*100</f>
        <v>1.3425829796161803</v>
      </c>
      <c r="P8" s="26">
        <f>('Real QGDP by sector VA'!P8/'Real QGDP by sector VA'!O8-1)*100</f>
        <v>0.5613784477927819</v>
      </c>
      <c r="Q8" s="26">
        <f>('Real QGDP by sector VA'!Q8/'Real QGDP by sector VA'!P8-1)*100</f>
        <v>6.1918412967991276</v>
      </c>
      <c r="R8" s="26">
        <f>('Real QGDP by sector VA'!R8/'Real QGDP by sector VA'!Q8-1)*100</f>
        <v>-9.9800481155369543</v>
      </c>
      <c r="S8" s="26">
        <f>('Real QGDP by sector VA'!S8/'Real QGDP by sector VA'!R8-1)*100</f>
        <v>0.65464194516597907</v>
      </c>
      <c r="T8" s="26">
        <f>('Real QGDP by sector VA'!T8/'Real QGDP by sector VA'!S8-1)*100</f>
        <v>0.84591587207227814</v>
      </c>
      <c r="U8" s="26">
        <f>('Real QGDP by sector VA'!U8/'Real QGDP by sector VA'!T8-1)*100</f>
        <v>1.0442256979779074</v>
      </c>
      <c r="V8" s="26">
        <f>('Real QGDP by sector VA'!V8/'Real QGDP by sector VA'!U8-1)*100</f>
        <v>-3.6340637667296449</v>
      </c>
      <c r="W8" s="26">
        <f>('Real QGDP by sector VA'!W8/'Real QGDP by sector VA'!V8-1)*100</f>
        <v>0.12739135812165348</v>
      </c>
      <c r="X8" s="26">
        <f>('Real QGDP by sector VA'!X8/'Real QGDP by sector VA'!W8-1)*100</f>
        <v>-3.3887645036720038</v>
      </c>
      <c r="Y8" s="26">
        <f>('Real QGDP by sector VA'!Y8/'Real QGDP by sector VA'!X8-1)*100</f>
        <v>2.656835948311409</v>
      </c>
      <c r="Z8" s="26">
        <f>('Real QGDP by sector VA'!Z8/'Real QGDP by sector VA'!Y8-1)*100</f>
        <v>9.1014411943129971</v>
      </c>
      <c r="AA8" s="26">
        <f>('Real QGDP by sector VA'!AA8/'Real QGDP by sector VA'!Z8-1)*100</f>
        <v>-1.0830982531319755</v>
      </c>
      <c r="AB8" s="26">
        <f>('Real QGDP by sector VA'!AB8/'Real QGDP by sector VA'!AA8-1)*100</f>
        <v>2.600657292996944</v>
      </c>
      <c r="AC8" s="26">
        <f>('Real QGDP by sector VA'!AC8/'Real QGDP by sector VA'!AB8-1)*100</f>
        <v>-0.55974676564573</v>
      </c>
      <c r="AD8" s="26">
        <f>('Real QGDP by sector VA'!AD8/'Real QGDP by sector VA'!AC8-1)*100</f>
        <v>-3.0147995222600921</v>
      </c>
      <c r="AE8" s="26">
        <f>('Real QGDP by sector VA'!AE8/'Real QGDP by sector VA'!AD8-1)*100</f>
        <v>3.4763808741485436</v>
      </c>
      <c r="AF8" s="26">
        <f>('Real QGDP by sector VA'!AF8/'Real QGDP by sector VA'!AE8-1)*100</f>
        <v>-0.79897927300784932</v>
      </c>
      <c r="AG8" s="26">
        <f>('Real QGDP by sector VA'!AG8/'Real QGDP by sector VA'!AF8-1)*100</f>
        <v>0.50372000312917109</v>
      </c>
      <c r="AH8" s="26">
        <f>('Real QGDP by sector VA'!AH8/'Real QGDP by sector VA'!AG8-1)*100</f>
        <v>-1.6388634414640335</v>
      </c>
      <c r="AI8" s="26">
        <f>('Real QGDP by sector VA'!AI8/'Real QGDP by sector VA'!AH8-1)*100</f>
        <v>-2.9029265169523644</v>
      </c>
      <c r="AJ8" s="26">
        <f>('Real QGDP by sector VA'!AJ8/'Real QGDP by sector VA'!AI8-1)*100</f>
        <v>-2.4457573519076625E-2</v>
      </c>
      <c r="AK8" s="26">
        <f>('Real QGDP by sector VA'!AK8/'Real QGDP by sector VA'!AJ8-1)*100</f>
        <v>5.7151972703270992</v>
      </c>
      <c r="AL8" s="26">
        <f>('Real QGDP by sector VA'!AL8/'Real QGDP by sector VA'!AK8-1)*100</f>
        <v>1.3373554570764945</v>
      </c>
      <c r="AM8" s="26">
        <f>('Real QGDP by sector VA'!AM8/'Real QGDP by sector VA'!AL8-1)*100</f>
        <v>0.77241277645787587</v>
      </c>
      <c r="AN8" s="26">
        <f>('Real QGDP by sector VA'!AN8/'Real QGDP by sector VA'!AM8-1)*100</f>
        <v>-0.33593345725190238</v>
      </c>
      <c r="AO8" s="26">
        <f>('Real QGDP by sector VA'!AO8/'Real QGDP by sector VA'!AN8-1)*100</f>
        <v>0.19614425348009057</v>
      </c>
      <c r="AP8" s="26">
        <f>('Real QGDP by sector VA'!AP8/'Real QGDP by sector VA'!AO8-1)*100</f>
        <v>0.36680607518879693</v>
      </c>
      <c r="AQ8" s="78" t="s">
        <v>72</v>
      </c>
      <c r="BZ8" s="48"/>
      <c r="DI8" s="48"/>
      <c r="ER8" s="48"/>
      <c r="GA8" s="48"/>
      <c r="HJ8" s="48"/>
      <c r="IS8" s="48"/>
      <c r="KB8" s="48"/>
      <c r="LK8" s="48"/>
      <c r="MT8" s="48"/>
      <c r="OC8" s="48"/>
      <c r="PL8" s="48"/>
      <c r="QU8" s="48"/>
      <c r="SD8" s="48"/>
      <c r="TM8" s="48"/>
      <c r="UV8" s="48"/>
      <c r="WE8" s="48"/>
      <c r="XN8" s="48"/>
      <c r="YW8" s="48"/>
      <c r="AAF8" s="48"/>
      <c r="ABO8" s="48"/>
      <c r="ACX8" s="48"/>
      <c r="AEG8" s="48"/>
      <c r="AFP8" s="48"/>
      <c r="AGY8" s="48"/>
      <c r="AIH8" s="48"/>
      <c r="AJQ8" s="48"/>
      <c r="AKZ8" s="48"/>
      <c r="AMI8" s="48"/>
      <c r="ANR8" s="48"/>
      <c r="APA8" s="48"/>
      <c r="AQJ8" s="48"/>
      <c r="ARS8" s="48"/>
      <c r="ATB8" s="48"/>
      <c r="AUK8" s="48"/>
      <c r="AVT8" s="48"/>
      <c r="AXC8" s="48"/>
      <c r="AYL8" s="48"/>
      <c r="AZU8" s="48"/>
      <c r="BBD8" s="48"/>
      <c r="BCM8" s="48"/>
      <c r="BDV8" s="48"/>
      <c r="BFE8" s="48"/>
      <c r="BGN8" s="48"/>
      <c r="BHW8" s="48"/>
      <c r="BJF8" s="48"/>
      <c r="BKO8" s="48"/>
      <c r="BLX8" s="48"/>
      <c r="BNG8" s="48"/>
      <c r="BOP8" s="48"/>
      <c r="BPY8" s="48"/>
      <c r="BRH8" s="48"/>
      <c r="BSQ8" s="48"/>
      <c r="BTZ8" s="48"/>
      <c r="BVI8" s="48"/>
      <c r="BWR8" s="48"/>
      <c r="BYA8" s="48"/>
      <c r="BZJ8" s="48"/>
      <c r="CAS8" s="48"/>
      <c r="CCB8" s="48"/>
      <c r="CDK8" s="48"/>
      <c r="CET8" s="48"/>
      <c r="CGC8" s="48"/>
      <c r="CHL8" s="48"/>
      <c r="CIU8" s="48"/>
      <c r="CKD8" s="48"/>
      <c r="CLM8" s="48"/>
      <c r="CMV8" s="48"/>
      <c r="COE8" s="48"/>
      <c r="CPN8" s="48"/>
      <c r="CQW8" s="48"/>
      <c r="CSF8" s="48"/>
      <c r="CTO8" s="48"/>
      <c r="CUX8" s="48"/>
      <c r="CWG8" s="48"/>
      <c r="CXP8" s="48"/>
      <c r="CYY8" s="48"/>
      <c r="DAH8" s="48"/>
      <c r="DBQ8" s="48"/>
      <c r="DCZ8" s="48"/>
      <c r="DEI8" s="48"/>
      <c r="DFR8" s="48"/>
      <c r="DHA8" s="48"/>
      <c r="DIJ8" s="48"/>
      <c r="DJS8" s="48"/>
      <c r="DLB8" s="48"/>
      <c r="DMK8" s="48"/>
      <c r="DNT8" s="48"/>
      <c r="DPC8" s="48"/>
      <c r="DQL8" s="48"/>
      <c r="DRU8" s="48"/>
      <c r="DTD8" s="48"/>
      <c r="DUM8" s="48"/>
      <c r="DVV8" s="48"/>
      <c r="DXE8" s="48"/>
      <c r="DYN8" s="48"/>
      <c r="DZW8" s="48"/>
      <c r="EBF8" s="48"/>
      <c r="ECO8" s="48"/>
      <c r="EDX8" s="48"/>
      <c r="EFG8" s="48"/>
      <c r="EGP8" s="48"/>
      <c r="EHY8" s="48"/>
      <c r="EJH8" s="48"/>
      <c r="EKQ8" s="48"/>
      <c r="ELZ8" s="48"/>
      <c r="ENI8" s="48"/>
      <c r="EOR8" s="48"/>
      <c r="EQA8" s="48"/>
      <c r="ERJ8" s="48"/>
      <c r="ESS8" s="48"/>
      <c r="EUB8" s="48"/>
      <c r="EVK8" s="48"/>
      <c r="EWT8" s="48"/>
      <c r="EYC8" s="48"/>
      <c r="EZL8" s="48"/>
      <c r="FAU8" s="48"/>
      <c r="FCD8" s="48"/>
      <c r="FDM8" s="48"/>
      <c r="FEV8" s="48"/>
      <c r="FGE8" s="48"/>
      <c r="FHN8" s="48"/>
      <c r="FIW8" s="48"/>
      <c r="FKF8" s="48"/>
      <c r="FLO8" s="48"/>
      <c r="FMX8" s="48"/>
      <c r="FOG8" s="48"/>
      <c r="FPP8" s="48"/>
      <c r="FQY8" s="48"/>
      <c r="FSH8" s="48"/>
      <c r="FTQ8" s="48"/>
      <c r="FUZ8" s="48"/>
      <c r="FWI8" s="48"/>
      <c r="FXR8" s="48"/>
      <c r="FZA8" s="48"/>
      <c r="GAJ8" s="48"/>
      <c r="GBS8" s="48"/>
      <c r="GDB8" s="48"/>
      <c r="GEK8" s="48"/>
      <c r="GFT8" s="48"/>
      <c r="GHC8" s="48"/>
      <c r="GIL8" s="48"/>
      <c r="GJU8" s="48"/>
      <c r="GLD8" s="48"/>
      <c r="GMM8" s="48"/>
      <c r="GNV8" s="48"/>
      <c r="GPE8" s="48"/>
      <c r="GQN8" s="48"/>
      <c r="GRW8" s="48"/>
      <c r="GTF8" s="48"/>
      <c r="GUO8" s="48"/>
      <c r="GVX8" s="48"/>
      <c r="GXG8" s="48"/>
      <c r="GYP8" s="48"/>
      <c r="GZY8" s="48"/>
      <c r="HBH8" s="48"/>
      <c r="HCQ8" s="48"/>
      <c r="HDZ8" s="48"/>
      <c r="HFI8" s="48"/>
      <c r="HGR8" s="48"/>
      <c r="HIA8" s="48"/>
      <c r="HJJ8" s="48"/>
      <c r="HKS8" s="48"/>
      <c r="HMB8" s="48"/>
      <c r="HNK8" s="48"/>
      <c r="HOT8" s="48"/>
      <c r="HQC8" s="48"/>
      <c r="HRL8" s="48"/>
      <c r="HSU8" s="48"/>
      <c r="HUD8" s="48"/>
      <c r="HVM8" s="48"/>
      <c r="HWV8" s="48"/>
      <c r="HYE8" s="48"/>
      <c r="HZN8" s="48"/>
      <c r="IAW8" s="48"/>
      <c r="ICF8" s="48"/>
      <c r="IDO8" s="48"/>
      <c r="IEX8" s="48"/>
      <c r="IGG8" s="48"/>
      <c r="IHP8" s="48"/>
      <c r="IIY8" s="48"/>
      <c r="IKH8" s="48"/>
      <c r="ILQ8" s="48"/>
      <c r="IMZ8" s="48"/>
      <c r="IOI8" s="48"/>
      <c r="IPR8" s="48"/>
      <c r="IRA8" s="48"/>
      <c r="ISJ8" s="48"/>
      <c r="ITS8" s="48"/>
      <c r="IVB8" s="48"/>
      <c r="IWK8" s="48"/>
      <c r="IXT8" s="48"/>
      <c r="IZC8" s="48"/>
      <c r="JAL8" s="48"/>
      <c r="JBU8" s="48"/>
      <c r="JDD8" s="48"/>
      <c r="JEM8" s="48"/>
      <c r="JFV8" s="48"/>
      <c r="JHE8" s="48"/>
      <c r="JIN8" s="48"/>
      <c r="JJW8" s="48"/>
      <c r="JLF8" s="48"/>
      <c r="JMO8" s="48"/>
      <c r="JNX8" s="48"/>
      <c r="JPG8" s="48"/>
      <c r="JQP8" s="48"/>
      <c r="JRY8" s="48"/>
      <c r="JTH8" s="48"/>
      <c r="JUQ8" s="48"/>
      <c r="JVZ8" s="48"/>
      <c r="JXI8" s="48"/>
      <c r="JYR8" s="48"/>
      <c r="KAA8" s="48"/>
      <c r="KBJ8" s="48"/>
      <c r="KCS8" s="48"/>
      <c r="KEB8" s="48"/>
      <c r="KFK8" s="48"/>
      <c r="KGT8" s="48"/>
      <c r="KIC8" s="48"/>
      <c r="KJL8" s="48"/>
      <c r="KKU8" s="48"/>
      <c r="KMD8" s="48"/>
      <c r="KNM8" s="48"/>
      <c r="KOV8" s="48"/>
      <c r="KQE8" s="48"/>
      <c r="KRN8" s="48"/>
      <c r="KSW8" s="48"/>
      <c r="KUF8" s="48"/>
      <c r="KVO8" s="48"/>
      <c r="KWX8" s="48"/>
      <c r="KYG8" s="48"/>
      <c r="KZP8" s="48"/>
      <c r="LAY8" s="48"/>
      <c r="LCH8" s="48"/>
      <c r="LDQ8" s="48"/>
      <c r="LEZ8" s="48"/>
      <c r="LGI8" s="48"/>
      <c r="LHR8" s="48"/>
      <c r="LJA8" s="48"/>
      <c r="LKJ8" s="48"/>
      <c r="LLS8" s="48"/>
      <c r="LNB8" s="48"/>
      <c r="LOK8" s="48"/>
      <c r="LPT8" s="48"/>
      <c r="LRC8" s="48"/>
      <c r="LSL8" s="48"/>
      <c r="LTU8" s="48"/>
      <c r="LVD8" s="48"/>
      <c r="LWM8" s="48"/>
      <c r="LXV8" s="48"/>
      <c r="LZE8" s="48"/>
      <c r="MAN8" s="48"/>
      <c r="MBW8" s="48"/>
      <c r="MDF8" s="48"/>
      <c r="MEO8" s="48"/>
      <c r="MFX8" s="48"/>
      <c r="MHG8" s="48"/>
      <c r="MIP8" s="48"/>
      <c r="MJY8" s="48"/>
      <c r="MLH8" s="48"/>
      <c r="MMQ8" s="48"/>
      <c r="MNZ8" s="48"/>
      <c r="MPI8" s="48"/>
      <c r="MQR8" s="48"/>
      <c r="MSA8" s="48"/>
      <c r="MTJ8" s="48"/>
      <c r="MUS8" s="48"/>
      <c r="MWB8" s="48"/>
      <c r="MXK8" s="48"/>
      <c r="MYT8" s="48"/>
      <c r="NAC8" s="48"/>
      <c r="NBL8" s="48"/>
      <c r="NCU8" s="48"/>
      <c r="NED8" s="48"/>
      <c r="NFM8" s="48"/>
      <c r="NGV8" s="48"/>
      <c r="NIE8" s="48"/>
      <c r="NJN8" s="48"/>
      <c r="NKW8" s="48"/>
      <c r="NMF8" s="48"/>
      <c r="NNO8" s="48"/>
      <c r="NOX8" s="48"/>
      <c r="NQG8" s="48"/>
      <c r="NRP8" s="48"/>
      <c r="NSY8" s="48"/>
      <c r="NUH8" s="48"/>
      <c r="NVQ8" s="48"/>
      <c r="NWZ8" s="48"/>
      <c r="NYI8" s="48"/>
      <c r="NZR8" s="48"/>
      <c r="OBA8" s="48"/>
      <c r="OCJ8" s="48"/>
      <c r="ODS8" s="48"/>
      <c r="OFB8" s="48"/>
      <c r="OGK8" s="48"/>
      <c r="OHT8" s="48"/>
      <c r="OJC8" s="48"/>
      <c r="OKL8" s="48"/>
      <c r="OLU8" s="48"/>
      <c r="OND8" s="48"/>
      <c r="OOM8" s="48"/>
      <c r="OPV8" s="48"/>
      <c r="ORE8" s="48"/>
      <c r="OSN8" s="48"/>
      <c r="OTW8" s="48"/>
      <c r="OVF8" s="48"/>
      <c r="OWO8" s="48"/>
      <c r="OXX8" s="48"/>
      <c r="OZG8" s="48"/>
      <c r="PAP8" s="48"/>
      <c r="PBY8" s="48"/>
      <c r="PDH8" s="48"/>
      <c r="PEQ8" s="48"/>
      <c r="PFZ8" s="48"/>
      <c r="PHI8" s="48"/>
      <c r="PIR8" s="48"/>
      <c r="PKA8" s="48"/>
      <c r="PLJ8" s="48"/>
      <c r="PMS8" s="48"/>
      <c r="POB8" s="48"/>
      <c r="PPK8" s="48"/>
      <c r="PQT8" s="48"/>
      <c r="PSC8" s="48"/>
      <c r="PTL8" s="48"/>
      <c r="PUU8" s="48"/>
      <c r="PWD8" s="48"/>
      <c r="PXM8" s="48"/>
      <c r="PYV8" s="48"/>
      <c r="QAE8" s="48"/>
      <c r="QBN8" s="48"/>
      <c r="QCW8" s="48"/>
      <c r="QEF8" s="48"/>
      <c r="QFO8" s="48"/>
      <c r="QGX8" s="48"/>
      <c r="QIG8" s="48"/>
      <c r="QJP8" s="48"/>
      <c r="QKY8" s="48"/>
      <c r="QMH8" s="48"/>
      <c r="QNQ8" s="48"/>
      <c r="QOZ8" s="48"/>
      <c r="QQI8" s="48"/>
      <c r="QRR8" s="48"/>
      <c r="QTA8" s="48"/>
      <c r="QUJ8" s="48"/>
      <c r="QVS8" s="48"/>
      <c r="QXB8" s="48"/>
      <c r="QYK8" s="48"/>
      <c r="QZT8" s="48"/>
      <c r="RBC8" s="48"/>
      <c r="RCL8" s="48"/>
      <c r="RDU8" s="48"/>
      <c r="RFD8" s="48"/>
      <c r="RGM8" s="48"/>
      <c r="RHV8" s="48"/>
      <c r="RJE8" s="48"/>
      <c r="RKN8" s="48"/>
      <c r="RLW8" s="48"/>
      <c r="RNF8" s="48"/>
      <c r="ROO8" s="48"/>
      <c r="RPX8" s="48"/>
      <c r="RRG8" s="48"/>
      <c r="RSP8" s="48"/>
      <c r="RTY8" s="48"/>
      <c r="RVH8" s="48"/>
      <c r="RWQ8" s="48"/>
      <c r="RXZ8" s="48"/>
      <c r="RZI8" s="48"/>
      <c r="SAR8" s="48"/>
      <c r="SCA8" s="48"/>
      <c r="SDJ8" s="48"/>
      <c r="SES8" s="48"/>
      <c r="SGB8" s="48"/>
      <c r="SHK8" s="48"/>
      <c r="SIT8" s="48"/>
      <c r="SKC8" s="48"/>
      <c r="SLL8" s="48"/>
      <c r="SMU8" s="48"/>
      <c r="SOD8" s="48"/>
      <c r="SPM8" s="48"/>
      <c r="SQV8" s="48"/>
      <c r="SSE8" s="48"/>
      <c r="STN8" s="48"/>
      <c r="SUW8" s="48"/>
      <c r="SWF8" s="48"/>
      <c r="SXO8" s="48"/>
      <c r="SYX8" s="48"/>
      <c r="TAG8" s="48"/>
      <c r="TBP8" s="48"/>
      <c r="TCY8" s="48"/>
      <c r="TEH8" s="48"/>
      <c r="TFQ8" s="48"/>
      <c r="TGZ8" s="48"/>
      <c r="TII8" s="48"/>
      <c r="TJR8" s="48"/>
      <c r="TLA8" s="48"/>
      <c r="TMJ8" s="48"/>
      <c r="TNS8" s="48"/>
      <c r="TPB8" s="48"/>
      <c r="TQK8" s="48"/>
      <c r="TRT8" s="48"/>
      <c r="TTC8" s="48"/>
      <c r="TUL8" s="48"/>
      <c r="TVU8" s="48"/>
      <c r="TXD8" s="48"/>
      <c r="TYM8" s="48"/>
      <c r="TZV8" s="48"/>
      <c r="UBE8" s="48"/>
      <c r="UCN8" s="48"/>
      <c r="UDW8" s="48"/>
      <c r="UFF8" s="48"/>
      <c r="UGO8" s="48"/>
      <c r="UHX8" s="48"/>
      <c r="UJG8" s="48"/>
      <c r="UKP8" s="48"/>
      <c r="ULY8" s="48"/>
      <c r="UNH8" s="48"/>
      <c r="UOQ8" s="48"/>
      <c r="UPZ8" s="48"/>
      <c r="URI8" s="48"/>
      <c r="USR8" s="48"/>
      <c r="UUA8" s="48"/>
      <c r="UVJ8" s="48"/>
      <c r="UWS8" s="48"/>
      <c r="UYB8" s="48"/>
      <c r="UZK8" s="48"/>
      <c r="VAT8" s="48"/>
      <c r="VCC8" s="48"/>
      <c r="VDL8" s="48"/>
      <c r="VEU8" s="48"/>
      <c r="VGD8" s="48"/>
      <c r="VHM8" s="48"/>
      <c r="VIV8" s="48"/>
      <c r="VKE8" s="48"/>
      <c r="VLN8" s="48"/>
      <c r="VMW8" s="48"/>
      <c r="VOF8" s="48"/>
      <c r="VPO8" s="48"/>
      <c r="VQX8" s="48"/>
      <c r="VSG8" s="48"/>
      <c r="VTP8" s="48"/>
      <c r="VUY8" s="48"/>
      <c r="VWH8" s="48"/>
      <c r="VXQ8" s="48"/>
      <c r="VYZ8" s="48"/>
      <c r="WAI8" s="48"/>
      <c r="WBR8" s="48"/>
      <c r="WDA8" s="48"/>
      <c r="WEJ8" s="48"/>
      <c r="WFS8" s="48"/>
      <c r="WHB8" s="48"/>
      <c r="WIK8" s="48"/>
      <c r="WJT8" s="48"/>
      <c r="WLC8" s="48"/>
      <c r="WML8" s="48"/>
      <c r="WNU8" s="48"/>
      <c r="WPD8" s="48"/>
      <c r="WQM8" s="48"/>
      <c r="WRV8" s="48"/>
      <c r="WTE8" s="48"/>
      <c r="WUN8" s="48"/>
      <c r="WVW8" s="48"/>
      <c r="WXF8" s="48"/>
      <c r="WYO8" s="48"/>
      <c r="WZX8" s="48"/>
      <c r="XBG8" s="48"/>
      <c r="XCP8" s="48"/>
      <c r="XDY8" s="48"/>
    </row>
    <row r="9" spans="1:1023 1058:2038 2073:3053 3088:4068 4103:5118 5153:6133 6168:7148 7183:8163 8198:9213 9248:10228 10263:11243 11278:12258 12293:13308 13343:14323 14358:15338 15373:16353" s="58" customFormat="1" ht="12.75">
      <c r="A9" s="48" t="s">
        <v>75</v>
      </c>
      <c r="B9" s="29" t="s">
        <v>19</v>
      </c>
      <c r="C9" s="29">
        <f>('Real QGDP by sector VA'!C9/'Real QGDP by sector VA'!B9-1)*100</f>
        <v>9.4170675295971673</v>
      </c>
      <c r="D9" s="29">
        <f>('Real QGDP by sector VA'!D9/'Real QGDP by sector VA'!C9-1)*100</f>
        <v>8.6065800722084482</v>
      </c>
      <c r="E9" s="29">
        <f>('Real QGDP by sector VA'!E9/'Real QGDP by sector VA'!D9-1)*100</f>
        <v>7.9245475425947731</v>
      </c>
      <c r="F9" s="29">
        <f>('Real QGDP by sector VA'!F9/'Real QGDP by sector VA'!E9-1)*100</f>
        <v>-28.34565711474696</v>
      </c>
      <c r="G9" s="29">
        <f>('Real QGDP by sector VA'!G9/'Real QGDP by sector VA'!F9-1)*100</f>
        <v>13.370569301819813</v>
      </c>
      <c r="H9" s="29">
        <f>('Real QGDP by sector VA'!H9/'Real QGDP by sector VA'!G9-1)*100</f>
        <v>11.686289498810144</v>
      </c>
      <c r="I9" s="29">
        <f>('Real QGDP by sector VA'!I9/'Real QGDP by sector VA'!H9-1)*100</f>
        <v>10.395363302896587</v>
      </c>
      <c r="J9" s="29">
        <f>('Real QGDP by sector VA'!J9/'Real QGDP by sector VA'!I9-1)*100</f>
        <v>-20.064106799219751</v>
      </c>
      <c r="K9" s="29">
        <f>('Real QGDP by sector VA'!K9/'Real QGDP by sector VA'!J9-1)*100</f>
        <v>11.393818415708479</v>
      </c>
      <c r="L9" s="29">
        <f>('Real QGDP by sector VA'!L9/'Real QGDP by sector VA'!K9-1)*100</f>
        <v>10.146434785509296</v>
      </c>
      <c r="M9" s="29">
        <f>('Real QGDP by sector VA'!M9/'Real QGDP by sector VA'!L9-1)*100</f>
        <v>9.1599554227457034</v>
      </c>
      <c r="N9" s="29">
        <f>('Real QGDP by sector VA'!N9/'Real QGDP by sector VA'!M9-1)*100</f>
        <v>-13.589434577328319</v>
      </c>
      <c r="O9" s="29">
        <f>('Real QGDP by sector VA'!O9/'Real QGDP by sector VA'!N9-1)*100</f>
        <v>3.1638950875085836</v>
      </c>
      <c r="P9" s="29">
        <f>('Real QGDP by sector VA'!P9/'Real QGDP by sector VA'!O9-1)*100</f>
        <v>3.0597053428990995</v>
      </c>
      <c r="Q9" s="29">
        <f>('Real QGDP by sector VA'!Q9/'Real QGDP by sector VA'!P9-1)*100</f>
        <v>2.962527738267573</v>
      </c>
      <c r="R9" s="29">
        <f>('Real QGDP by sector VA'!R9/'Real QGDP by sector VA'!Q9-1)*100</f>
        <v>-0.67419261179447743</v>
      </c>
      <c r="S9" s="29">
        <f>('Real QGDP by sector VA'!S9/'Real QGDP by sector VA'!R9-1)*100</f>
        <v>7.278856751608509</v>
      </c>
      <c r="T9" s="29">
        <f>('Real QGDP by sector VA'!T9/'Real QGDP by sector VA'!S9-1)*100</f>
        <v>6.6030700642041751</v>
      </c>
      <c r="U9" s="29">
        <f>('Real QGDP by sector VA'!U9/'Real QGDP by sector VA'!T9-1)*100</f>
        <v>6.0612415805066489</v>
      </c>
      <c r="V9" s="29">
        <f>('Real QGDP by sector VA'!V9/'Real QGDP by sector VA'!U9-1)*100</f>
        <v>3.6019842292132287</v>
      </c>
      <c r="W9" s="29">
        <f>('Real QGDP by sector VA'!W9/'Real QGDP by sector VA'!V9-1)*100</f>
        <v>5.2213759195585352</v>
      </c>
      <c r="X9" s="29">
        <f>('Real QGDP by sector VA'!X9/'Real QGDP by sector VA'!W9-1)*100</f>
        <v>4.8313877035516484</v>
      </c>
      <c r="Y9" s="29">
        <f>('Real QGDP by sector VA'!Y9/'Real QGDP by sector VA'!X9-1)*100</f>
        <v>4.5118846593870998</v>
      </c>
      <c r="Z9" s="29">
        <f>('Real QGDP by sector VA'!Z9/'Real QGDP by sector VA'!Y9-1)*100</f>
        <v>0.94125231510822083</v>
      </c>
      <c r="AA9" s="29">
        <f>('Real QGDP by sector VA'!AA9/'Real QGDP by sector VA'!Z9-1)*100</f>
        <v>0.56332958486056128</v>
      </c>
      <c r="AB9" s="29">
        <f>('Real QGDP by sector VA'!AB9/'Real QGDP by sector VA'!AA9-1)*100</f>
        <v>-0.54906171739113052</v>
      </c>
      <c r="AC9" s="29">
        <f>('Real QGDP by sector VA'!AC9/'Real QGDP by sector VA'!AB9-1)*100</f>
        <v>-1.535800383979502</v>
      </c>
      <c r="AD9" s="29">
        <f>('Real QGDP by sector VA'!AD9/'Real QGDP by sector VA'!AC9-1)*100</f>
        <v>1.3440887926948974</v>
      </c>
      <c r="AE9" s="29">
        <f>('Real QGDP by sector VA'!AE9/'Real QGDP by sector VA'!AD9-1)*100</f>
        <v>2.045264073371289</v>
      </c>
      <c r="AF9" s="29">
        <f>('Real QGDP by sector VA'!AF9/'Real QGDP by sector VA'!AE9-1)*100</f>
        <v>3.1830404166523163</v>
      </c>
      <c r="AG9" s="29">
        <f>('Real QGDP by sector VA'!AG9/'Real QGDP by sector VA'!AF9-1)*100</f>
        <v>3.0546250763093141</v>
      </c>
      <c r="AH9" s="29">
        <f>('Real QGDP by sector VA'!AH9/'Real QGDP by sector VA'!AG9-1)*100</f>
        <v>2.9811366203166711</v>
      </c>
      <c r="AI9" s="29">
        <f>('Real QGDP by sector VA'!AI9/'Real QGDP by sector VA'!AH9-1)*100</f>
        <v>0.23901585320293961</v>
      </c>
      <c r="AJ9" s="29">
        <f>('Real QGDP by sector VA'!AJ9/'Real QGDP by sector VA'!AI9-1)*100</f>
        <v>2.8842811209831565</v>
      </c>
      <c r="AK9" s="29">
        <f>('Real QGDP by sector VA'!AK9/'Real QGDP by sector VA'!AJ9-1)*100</f>
        <v>0.24416479163584803</v>
      </c>
      <c r="AL9" s="29">
        <f>('Real QGDP by sector VA'!AL9/'Real QGDP by sector VA'!AK9-1)*100</f>
        <v>-0.19902359307961692</v>
      </c>
      <c r="AM9" s="29">
        <f>('Real QGDP by sector VA'!AM9/'Real QGDP by sector VA'!AL9-1)*100</f>
        <v>0.32995598245051383</v>
      </c>
      <c r="AN9" s="29">
        <f>('Real QGDP by sector VA'!AN9/'Real QGDP by sector VA'!AM9-1)*100</f>
        <v>0.52410145669601338</v>
      </c>
      <c r="AO9" s="29">
        <f>('Real QGDP by sector VA'!AO9/'Real QGDP by sector VA'!AN9-1)*100</f>
        <v>0.35875704333836467</v>
      </c>
      <c r="AP9" s="29">
        <f>('Real QGDP by sector VA'!AP9/'Real QGDP by sector VA'!AO9-1)*100</f>
        <v>0.55421526881438421</v>
      </c>
      <c r="AQ9" s="75" t="s">
        <v>74</v>
      </c>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023 1058:2038 2073:3053 3088:4068 4103:5118 5153:6133 6168:7148 7183:8163 8198:9213 9248:10228 10263:11243 11278:12258 12293:13308 13343:14323 14358:15338 15373:16353" s="58" customFormat="1" ht="12.75">
      <c r="A10" s="71" t="s">
        <v>77</v>
      </c>
      <c r="B10" s="149" t="s">
        <v>19</v>
      </c>
      <c r="C10" s="149">
        <f>('Real QGDP by sector VA'!C10/'Real QGDP by sector VA'!B10-1)*100</f>
        <v>4.1294038175369474</v>
      </c>
      <c r="D10" s="149">
        <f>('Real QGDP by sector VA'!D10/'Real QGDP by sector VA'!C10-1)*100</f>
        <v>0.6628246166717533</v>
      </c>
      <c r="E10" s="149">
        <f>('Real QGDP by sector VA'!E10/'Real QGDP by sector VA'!D10-1)*100</f>
        <v>-12.961684917388638</v>
      </c>
      <c r="F10" s="149">
        <f>('Real QGDP by sector VA'!F10/'Real QGDP by sector VA'!E10-1)*100</f>
        <v>15.406343136393442</v>
      </c>
      <c r="G10" s="149">
        <f>('Real QGDP by sector VA'!G10/'Real QGDP by sector VA'!F10-1)*100</f>
        <v>1.5631966491217009</v>
      </c>
      <c r="H10" s="149">
        <f>('Real QGDP by sector VA'!H10/'Real QGDP by sector VA'!G10-1)*100</f>
        <v>2.622474271573072</v>
      </c>
      <c r="I10" s="149">
        <f>('Real QGDP by sector VA'!I10/'Real QGDP by sector VA'!H10-1)*100</f>
        <v>-0.6742330671144714</v>
      </c>
      <c r="J10" s="149">
        <f>('Real QGDP by sector VA'!J10/'Real QGDP by sector VA'!I10-1)*100</f>
        <v>1.9949106394845595</v>
      </c>
      <c r="K10" s="149">
        <f>('Real QGDP by sector VA'!K10/'Real QGDP by sector VA'!J10-1)*100</f>
        <v>2.0765061094406345</v>
      </c>
      <c r="L10" s="149">
        <f>('Real QGDP by sector VA'!L10/'Real QGDP by sector VA'!K10-1)*100</f>
        <v>3.398685633332521</v>
      </c>
      <c r="M10" s="149">
        <f>('Real QGDP by sector VA'!M10/'Real QGDP by sector VA'!L10-1)*100</f>
        <v>-0.39495179500712574</v>
      </c>
      <c r="N10" s="149">
        <f>('Real QGDP by sector VA'!N10/'Real QGDP by sector VA'!M10-1)*100</f>
        <v>-5.5440851781678457</v>
      </c>
      <c r="O10" s="149">
        <f>('Real QGDP by sector VA'!O10/'Real QGDP by sector VA'!N10-1)*100</f>
        <v>-0.51143835676755733</v>
      </c>
      <c r="P10" s="149">
        <f>('Real QGDP by sector VA'!P10/'Real QGDP by sector VA'!O10-1)*100</f>
        <v>0.97899508454413198</v>
      </c>
      <c r="Q10" s="149">
        <f>('Real QGDP by sector VA'!Q10/'Real QGDP by sector VA'!P10-1)*100</f>
        <v>0.30420536657500552</v>
      </c>
      <c r="R10" s="149">
        <f>('Real QGDP by sector VA'!R10/'Real QGDP by sector VA'!Q10-1)*100</f>
        <v>-2.4764469611641693</v>
      </c>
      <c r="S10" s="149">
        <f>('Real QGDP by sector VA'!S10/'Real QGDP by sector VA'!R10-1)*100</f>
        <v>1.9142152504191046</v>
      </c>
      <c r="T10" s="149">
        <f>('Real QGDP by sector VA'!T10/'Real QGDP by sector VA'!S10-1)*100</f>
        <v>2.6759454176611852</v>
      </c>
      <c r="U10" s="149">
        <f>('Real QGDP by sector VA'!U10/'Real QGDP by sector VA'!T10-1)*100</f>
        <v>3.2510462890763536</v>
      </c>
      <c r="V10" s="149">
        <f>('Real QGDP by sector VA'!V10/'Real QGDP by sector VA'!U10-1)*100</f>
        <v>-7.4589362562318628</v>
      </c>
      <c r="W10" s="149">
        <f>('Real QGDP by sector VA'!W10/'Real QGDP by sector VA'!V10-1)*100</f>
        <v>2.215269696808031</v>
      </c>
      <c r="X10" s="149">
        <f>('Real QGDP by sector VA'!X10/'Real QGDP by sector VA'!W10-1)*100</f>
        <v>1.3452916725758657</v>
      </c>
      <c r="Y10" s="149">
        <f>('Real QGDP by sector VA'!Y10/'Real QGDP by sector VA'!X10-1)*100</f>
        <v>-0.94286941929447865</v>
      </c>
      <c r="Z10" s="149">
        <f>('Real QGDP by sector VA'!Z10/'Real QGDP by sector VA'!Y10-1)*100</f>
        <v>-4.0724661479730635</v>
      </c>
      <c r="AA10" s="149">
        <f>('Real QGDP by sector VA'!AA10/'Real QGDP by sector VA'!Z10-1)*100</f>
        <v>-2.6310750558749318</v>
      </c>
      <c r="AB10" s="149">
        <f>('Real QGDP by sector VA'!AB10/'Real QGDP by sector VA'!AA10-1)*100</f>
        <v>-4.1359540023544579</v>
      </c>
      <c r="AC10" s="149">
        <f>('Real QGDP by sector VA'!AC10/'Real QGDP by sector VA'!AB10-1)*100</f>
        <v>-1.3578899012689827</v>
      </c>
      <c r="AD10" s="149">
        <f>('Real QGDP by sector VA'!AD10/'Real QGDP by sector VA'!AC10-1)*100</f>
        <v>1.9537544578106969</v>
      </c>
      <c r="AE10" s="149">
        <f>('Real QGDP by sector VA'!AE10/'Real QGDP by sector VA'!AD10-1)*100</f>
        <v>4.5261843541654301</v>
      </c>
      <c r="AF10" s="149">
        <f>('Real QGDP by sector VA'!AF10/'Real QGDP by sector VA'!AE10-1)*100</f>
        <v>3.2590613430669269</v>
      </c>
      <c r="AG10" s="149">
        <f>('Real QGDP by sector VA'!AG10/'Real QGDP by sector VA'!AF10-1)*100</f>
        <v>1.2403199476083149</v>
      </c>
      <c r="AH10" s="149">
        <f>('Real QGDP by sector VA'!AH10/'Real QGDP by sector VA'!AG10-1)*100</f>
        <v>1.4191295792581382</v>
      </c>
      <c r="AI10" s="149">
        <f>('Real QGDP by sector VA'!AI10/'Real QGDP by sector VA'!AH10-1)*100</f>
        <v>3.7342717715211693</v>
      </c>
      <c r="AJ10" s="149">
        <f>('Real QGDP by sector VA'!AJ10/'Real QGDP by sector VA'!AI10-1)*100</f>
        <v>4.0423336784220831</v>
      </c>
      <c r="AK10" s="149">
        <f>('Real QGDP by sector VA'!AK10/'Real QGDP by sector VA'!AJ10-1)*100</f>
        <v>-3.5843505929442521</v>
      </c>
      <c r="AL10" s="149">
        <f>('Real QGDP by sector VA'!AL10/'Real QGDP by sector VA'!AK10-1)*100</f>
        <v>-0.14316489331930304</v>
      </c>
      <c r="AM10" s="149">
        <f>('Real QGDP by sector VA'!AM10/'Real QGDP by sector VA'!AL10-1)*100</f>
        <v>3.1622543445819495</v>
      </c>
      <c r="AN10" s="149">
        <f>('Real QGDP by sector VA'!AN10/'Real QGDP by sector VA'!AM10-1)*100</f>
        <v>1.7633626199772712</v>
      </c>
      <c r="AO10" s="149">
        <f>('Real QGDP by sector VA'!AO10/'Real QGDP by sector VA'!AN10-1)*100</f>
        <v>-0.66610777706430646</v>
      </c>
      <c r="AP10" s="149">
        <f>('Real QGDP by sector VA'!AP10/'Real QGDP by sector VA'!AO10-1)*100</f>
        <v>-0.97654847139779788</v>
      </c>
      <c r="AQ10" s="76" t="s">
        <v>76</v>
      </c>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023 1058:2038 2073:3053 3088:4068 4103:5118 5153:6133 6168:7148 7183:8163 8198:9213 9248:10228 10263:11243 11278:12258 12293:13308 13343:14323 14358:15338 15373:16353" s="58" customFormat="1" ht="12.75">
      <c r="A11" s="48" t="s">
        <v>54</v>
      </c>
      <c r="B11" s="67"/>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53" t="s">
        <v>55</v>
      </c>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row>
    <row r="12" spans="1:1023 1058:2038 2073:3053 3088:4068 4103:5118 5153:6133 6168:7148 7183:8163 8198:9213 9248:10228 10263:11243 11278:12258 12293:13308 13343:14323 14358:15338 15373:16353" s="58" customFormat="1" ht="12.75">
      <c r="A12" s="54" t="s">
        <v>23</v>
      </c>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5" t="s">
        <v>24</v>
      </c>
    </row>
    <row r="13" spans="1:1023 1058:2038 2073:3053 3088:4068 4103:5118 5153:6133 6168:7148 7183:8163 8198:9213 9248:10228 10263:11243 11278:12258 12293:13308 13343:14323 14358:15338 15373:16353">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row>
    <row r="14" spans="1:1023 1058:2038 2073:3053 3088:4068 4103:5118 5153:6133 6168:7148 7183:8163 8198:9213 9248:10228 10263:11243 11278:12258 12293:13308 13343:14323 14358:15338 15373:16353" customFormat="1" ht="15">
      <c r="A14" s="176" t="s">
        <v>167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175" t="s">
        <v>169</v>
      </c>
    </row>
    <row r="15" spans="1:1023 1058:2038 2073:3053 3088:4068 4103:5118 5153:6133 6168:7148 7183:8163 8198:9213 9248:10228 10263:11243 11278:12258 12293:13308 13343:14323 14358:15338 15373:16353">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row>
    <row r="16" spans="1:1023 1058:2038 2073:3053 3088:4068 4103:5118 5153:6133 6168:7148 7183:8163 8198:9213 9248:10228 10263:11243 11278:12258 12293:13308 13343:14323 14358:15338 15373:16353">
      <c r="C16" s="59"/>
      <c r="D16" s="59"/>
      <c r="E16" s="59"/>
      <c r="F16" s="59"/>
      <c r="G16" s="59"/>
      <c r="H16" s="59"/>
      <c r="I16" s="59"/>
      <c r="J16" s="59"/>
      <c r="K16" s="59"/>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row>
    <row r="17" spans="3:42">
      <c r="C17" s="59"/>
      <c r="D17" s="59"/>
      <c r="E17" s="59"/>
      <c r="F17" s="59"/>
      <c r="G17" s="59"/>
      <c r="H17" s="59"/>
      <c r="I17" s="59"/>
      <c r="J17" s="59"/>
      <c r="K17" s="59"/>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row>
    <row r="18" spans="3:42">
      <c r="C18" s="59"/>
      <c r="D18" s="59"/>
      <c r="E18" s="59"/>
      <c r="F18" s="59"/>
      <c r="G18" s="59"/>
      <c r="H18" s="59"/>
      <c r="I18" s="59"/>
      <c r="J18" s="59"/>
      <c r="K18" s="59"/>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row>
    <row r="19" spans="3:42">
      <c r="C19" s="59"/>
      <c r="D19" s="59"/>
      <c r="E19" s="59"/>
      <c r="F19" s="59"/>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row>
    <row r="20" spans="3:42">
      <c r="C20" s="186"/>
      <c r="D20" s="186"/>
      <c r="E20" s="186"/>
      <c r="F20" s="186"/>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6"/>
      <c r="AL20" s="186"/>
      <c r="AM20" s="186"/>
      <c r="AN20" s="186"/>
      <c r="AO20" s="186"/>
      <c r="AP20" s="186"/>
    </row>
    <row r="21" spans="3:42">
      <c r="C21" s="186"/>
      <c r="D21" s="186"/>
      <c r="E21" s="186"/>
      <c r="F21" s="186"/>
      <c r="G21" s="186"/>
      <c r="H21" s="186"/>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6"/>
      <c r="AI21" s="186"/>
      <c r="AJ21" s="186"/>
      <c r="AK21" s="186"/>
      <c r="AL21" s="186"/>
      <c r="AM21" s="186"/>
      <c r="AN21" s="186"/>
      <c r="AO21" s="186"/>
      <c r="AP21" s="186"/>
    </row>
    <row r="22" spans="3:42">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row>
    <row r="23" spans="3:42">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186"/>
      <c r="AK23" s="186"/>
      <c r="AL23" s="186"/>
      <c r="AM23" s="186"/>
      <c r="AN23" s="186"/>
      <c r="AO23" s="186"/>
      <c r="AP23" s="186"/>
    </row>
    <row r="24" spans="3:42">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row>
    <row r="25" spans="3:42">
      <c r="C25" s="185"/>
    </row>
    <row r="26" spans="3:42">
      <c r="C26" s="185"/>
    </row>
    <row r="27" spans="3:42">
      <c r="C27" s="185"/>
    </row>
    <row r="28" spans="3:42">
      <c r="C28" s="185"/>
    </row>
    <row r="29" spans="3:42">
      <c r="C29" s="185"/>
    </row>
    <row r="30" spans="3:42">
      <c r="C30" s="185"/>
    </row>
  </sheetData>
  <hyperlinks>
    <hyperlink ref="A14" location="Index!A1" display="Back to main page" xr:uid="{88345BAE-565B-4B65-92D8-D1AA71D6465B}"/>
    <hyperlink ref="AQ14" location="Index!A1" display="العودة الى الصفحة الرئيسية" xr:uid="{D73EECD8-2355-4EB7-9DC2-0B567B5F96FA}"/>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8E77F-A77D-4194-93B3-BE737E34B6AD}">
  <dimension ref="A1:XDY24"/>
  <sheetViews>
    <sheetView showGridLines="0" topLeftCell="A3" workbookViewId="0">
      <pane xSplit="1" topLeftCell="AG1" activePane="topRight" state="frozen"/>
      <selection activeCell="AH27" sqref="AH27"/>
      <selection pane="topRight" activeCell="AN28" sqref="AN28"/>
    </sheetView>
  </sheetViews>
  <sheetFormatPr defaultColWidth="8.85546875" defaultRowHeight="14.25"/>
  <cols>
    <col min="1" max="1" width="50.5703125" style="45" customWidth="1"/>
    <col min="2" max="42" width="8.85546875" style="45"/>
    <col min="43" max="43" width="50.5703125" style="45" customWidth="1"/>
    <col min="44" max="16384" width="8.85546875" style="45"/>
  </cols>
  <sheetData>
    <row r="1" spans="1:1023 1058:2038 2073:3053 3088:4068 4103:5118 5153:6133 6168:7148 7183:8163 8198:9213 9248:10228 10263:11243 11278:12258 12293:13308 13343:14323 14358:15338 15373:16353" ht="110.45" customHeight="1"/>
    <row r="2" spans="1:1023 1058:2038 2073:3053 3088:4068 4103:5118 5153:6133 6168:7148 7183:8163 8198:9213 9248:10228 10263:11243 11278:12258 12293:13308 13343:14323 14358:15338 15373:16353" s="13" customFormat="1" ht="18.600000000000001"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2"/>
    </row>
    <row r="3" spans="1:1023 1058:2038 2073:3053 3088:4068 4103:5118 5153:6133 6168:7148 7183:8163 8198:9213 9248:10228 10263:11243 11278:12258 12293:13308 13343:14323 14358:15338 15373:16353" s="56" customFormat="1" ht="79.5" customHeight="1">
      <c r="A3" s="174" t="s">
        <v>155</v>
      </c>
      <c r="B3" s="120"/>
      <c r="D3" s="120"/>
      <c r="E3" s="120"/>
      <c r="G3" s="120"/>
      <c r="I3" s="119"/>
      <c r="J3" s="119"/>
      <c r="K3" s="119"/>
      <c r="L3" s="119"/>
      <c r="M3" s="119"/>
      <c r="N3" s="120"/>
      <c r="O3" s="120"/>
      <c r="P3" s="120"/>
      <c r="Q3" s="120"/>
      <c r="S3" s="120"/>
      <c r="U3" s="121"/>
      <c r="V3" s="121"/>
      <c r="W3" s="121"/>
      <c r="X3" s="121"/>
      <c r="Y3" s="121"/>
      <c r="Z3" s="121"/>
      <c r="AA3" s="121"/>
      <c r="AB3" s="121"/>
      <c r="AD3" s="170"/>
      <c r="AE3" s="170"/>
      <c r="AF3" s="170"/>
      <c r="AG3" s="170"/>
      <c r="AH3" s="170"/>
      <c r="AI3" s="170"/>
      <c r="AJ3" s="170"/>
      <c r="AK3" s="170"/>
      <c r="AL3" s="170"/>
      <c r="AM3" s="170"/>
      <c r="AN3" s="170"/>
      <c r="AO3" s="170"/>
      <c r="AP3" s="170"/>
      <c r="AQ3" s="170" t="s">
        <v>165</v>
      </c>
    </row>
    <row r="4" spans="1:1023 1058:2038 2073:3053 3088:4068 4103:5118 5153:6133 6168:7148 7183:8163 8198:9213 9248:10228 10263:11243 11278:12258 12293:13308 13343:14323 14358:15338 15373:16353" s="58" customFormat="1" ht="12.75">
      <c r="A4" s="48" t="s">
        <v>18</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53" t="s">
        <v>18</v>
      </c>
    </row>
    <row r="5" spans="1:1023 1058:2038 2073:3053 3088:4068 4103:5118 5153:6133 6168:7148 7183:8163 8198:9213 9248:10228 10263:11243 11278:12258 12293:13308 13343:14323 14358:15338 15373:16353" s="64" customFormat="1" ht="12.75">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174</v>
      </c>
      <c r="AE5" s="35" t="s">
        <v>175</v>
      </c>
      <c r="AF5" s="35" t="s">
        <v>176</v>
      </c>
      <c r="AG5" s="35" t="s">
        <v>177</v>
      </c>
      <c r="AH5" s="35" t="s">
        <v>189</v>
      </c>
      <c r="AI5" s="35" t="s">
        <v>190</v>
      </c>
      <c r="AJ5" s="35" t="s">
        <v>191</v>
      </c>
      <c r="AK5" s="35" t="s">
        <v>192</v>
      </c>
      <c r="AL5" s="35" t="s">
        <v>178</v>
      </c>
      <c r="AM5" s="35" t="s">
        <v>187</v>
      </c>
      <c r="AN5" s="35" t="s">
        <v>188</v>
      </c>
      <c r="AO5" s="35" t="s">
        <v>193</v>
      </c>
      <c r="AP5" s="35" t="s">
        <v>196</v>
      </c>
      <c r="AQ5" s="47" t="s">
        <v>79</v>
      </c>
    </row>
    <row r="6" spans="1:1023 1058:2038 2073:3053 3088:4068 4103:5118 5153:6133 6168:7148 7183:8163 8198:9213 9248:10228 10263:11243 11278:12258 12293:13308 13343:14323 14358:15338 15373:16353" s="58" customFormat="1" ht="12.75">
      <c r="A6" s="72" t="s">
        <v>69</v>
      </c>
      <c r="B6" s="217">
        <f>('Real QGDP by sector VA'!B6/'Real QGDP by sector VA'!B$10)*100</f>
        <v>87.907334765745361</v>
      </c>
      <c r="C6" s="217">
        <f>('Real QGDP by sector VA'!C6/'Real QGDP by sector VA'!C$10)*100</f>
        <v>87.765696116506675</v>
      </c>
      <c r="D6" s="217">
        <f>('Real QGDP by sector VA'!D6/'Real QGDP by sector VA'!D$10)*100</f>
        <v>88.473379161514259</v>
      </c>
      <c r="E6" s="217">
        <f>('Real QGDP by sector VA'!E6/'Real QGDP by sector VA'!E$10)*100</f>
        <v>87.009505857099327</v>
      </c>
      <c r="F6" s="217">
        <f>('Real QGDP by sector VA'!F6/'Real QGDP by sector VA'!F$10)*100</f>
        <v>87.515471863586797</v>
      </c>
      <c r="G6" s="217">
        <f>('Real QGDP by sector VA'!G6/'Real QGDP by sector VA'!G$10)*100</f>
        <v>88.043912618633229</v>
      </c>
      <c r="H6" s="217">
        <f>('Real QGDP by sector VA'!H6/'Real QGDP by sector VA'!H$10)*100</f>
        <v>88.026931004453147</v>
      </c>
      <c r="I6" s="217">
        <f>('Real QGDP by sector VA'!I6/'Real QGDP by sector VA'!I$10)*100</f>
        <v>88.357042243950403</v>
      </c>
      <c r="J6" s="217">
        <f>('Real QGDP by sector VA'!J6/'Real QGDP by sector VA'!J$10)*100</f>
        <v>86.755900047732354</v>
      </c>
      <c r="K6" s="217">
        <f>('Real QGDP by sector VA'!K6/'Real QGDP by sector VA'!K$10)*100</f>
        <v>86.94440819925704</v>
      </c>
      <c r="L6" s="217">
        <f>('Real QGDP by sector VA'!L6/'Real QGDP by sector VA'!L$10)*100</f>
        <v>87.047196531052336</v>
      </c>
      <c r="M6" s="217">
        <f>('Real QGDP by sector VA'!M6/'Real QGDP by sector VA'!M$10)*100</f>
        <v>86.833046939192499</v>
      </c>
      <c r="N6" s="217">
        <f>('Real QGDP by sector VA'!N6/'Real QGDP by sector VA'!N$10)*100</f>
        <v>87.113847602443215</v>
      </c>
      <c r="O6" s="217">
        <f>('Real QGDP by sector VA'!O6/'Real QGDP by sector VA'!O$10)*100</f>
        <v>87.03002745213</v>
      </c>
      <c r="P6" s="217">
        <f>('Real QGDP by sector VA'!P6/'Real QGDP by sector VA'!P$10)*100</f>
        <v>86.938784132307802</v>
      </c>
      <c r="Q6" s="217">
        <f>('Real QGDP by sector VA'!Q6/'Real QGDP by sector VA'!Q$10)*100</f>
        <v>86.615501011840678</v>
      </c>
      <c r="R6" s="217">
        <f>('Real QGDP by sector VA'!R6/'Real QGDP by sector VA'!R$10)*100</f>
        <v>87.567175794091739</v>
      </c>
      <c r="S6" s="217">
        <f>('Real QGDP by sector VA'!S6/'Real QGDP by sector VA'!S$10)*100</f>
        <v>87.748025230339792</v>
      </c>
      <c r="T6" s="217">
        <f>('Real QGDP by sector VA'!T6/'Real QGDP by sector VA'!T$10)*100</f>
        <v>88.02457189934141</v>
      </c>
      <c r="U6" s="217">
        <f>('Real QGDP by sector VA'!U6/'Real QGDP by sector VA'!U$10)*100</f>
        <v>88.427737676777767</v>
      </c>
      <c r="V6" s="217">
        <f>('Real QGDP by sector VA'!V6/'Real QGDP by sector VA'!V$10)*100</f>
        <v>87.633551558551048</v>
      </c>
      <c r="W6" s="217">
        <f>('Real QGDP by sector VA'!W6/'Real QGDP by sector VA'!W$10)*100</f>
        <v>87.705339868887847</v>
      </c>
      <c r="X6" s="217">
        <f>('Real QGDP by sector VA'!X6/'Real QGDP by sector VA'!X$10)*100</f>
        <v>87.945953946217358</v>
      </c>
      <c r="Y6" s="217">
        <f>('Real QGDP by sector VA'!Y6/'Real QGDP by sector VA'!Y$10)*100</f>
        <v>87.393186276743947</v>
      </c>
      <c r="Z6" s="217">
        <f>('Real QGDP by sector VA'!Z6/'Real QGDP by sector VA'!Z$10)*100</f>
        <v>88.157402953997888</v>
      </c>
      <c r="AA6" s="217">
        <f>('Real QGDP by sector VA'!AA6/'Real QGDP by sector VA'!AA$10)*100</f>
        <v>87.629792703807524</v>
      </c>
      <c r="AB6" s="217">
        <f>('Real QGDP by sector VA'!AB6/'Real QGDP by sector VA'!AB$10)*100</f>
        <v>87.031446781434397</v>
      </c>
      <c r="AC6" s="217">
        <f>('Real QGDP by sector VA'!AC6/'Real QGDP by sector VA'!AC$10)*100</f>
        <v>86.989959328666217</v>
      </c>
      <c r="AD6" s="217">
        <f>('Real QGDP by sector VA'!AD6/'Real QGDP by sector VA'!AD$10)*100</f>
        <v>87.808266190868324</v>
      </c>
      <c r="AE6" s="217">
        <f>('Real QGDP by sector VA'!AE6/'Real QGDP by sector VA'!AE$10)*100</f>
        <v>87.676412820916283</v>
      </c>
      <c r="AF6" s="217">
        <f>('Real QGDP by sector VA'!AF6/'Real QGDP by sector VA'!AF$10)*100</f>
        <v>87.511420222332404</v>
      </c>
      <c r="AG6" s="217">
        <f>('Real QGDP by sector VA'!AG6/'Real QGDP by sector VA'!AG$10)*100</f>
        <v>87.599019601808152</v>
      </c>
      <c r="AH6" s="217">
        <f>('Real QGDP by sector VA'!AH6/'Real QGDP by sector VA'!AH$10)*100</f>
        <v>87.829553361808863</v>
      </c>
      <c r="AI6" s="217">
        <f>('Real QGDP by sector VA'!AI6/'Real QGDP by sector VA'!AI$10)*100</f>
        <v>88.921663370354878</v>
      </c>
      <c r="AJ6" s="217">
        <f>('Real QGDP by sector VA'!AJ6/'Real QGDP by sector VA'!AJ$10)*100</f>
        <v>88.614182556359282</v>
      </c>
      <c r="AK6" s="217">
        <f>('Real QGDP by sector VA'!AK6/'Real QGDP by sector VA'!AK$10)*100</f>
        <v>87.805986976518753</v>
      </c>
      <c r="AL6" s="217">
        <f>('Real QGDP by sector VA'!AL6/'Real QGDP by sector VA'!AL$10)*100</f>
        <v>87.110893003369895</v>
      </c>
      <c r="AM6" s="217">
        <f>('Real QGDP by sector VA'!AM6/'Real QGDP by sector VA'!AM$10)*100</f>
        <v>87.074909249498191</v>
      </c>
      <c r="AN6" s="217">
        <f>('Real QGDP by sector VA'!AN6/'Real QGDP by sector VA'!AN$10)*100</f>
        <v>87.245450998415507</v>
      </c>
      <c r="AO6" s="217">
        <f>('Real QGDP by sector VA'!AO6/'Real QGDP by sector VA'!AO$10)*100</f>
        <v>86.420727579171938</v>
      </c>
      <c r="AP6" s="217">
        <f>('Real QGDP by sector VA'!AP6/'Real QGDP by sector VA'!AP$10)*100</f>
        <v>86.836112806864492</v>
      </c>
      <c r="AQ6" s="74" t="s">
        <v>68</v>
      </c>
      <c r="AR6" s="60"/>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row>
    <row r="7" spans="1:1023 1058:2038 2073:3053 3088:4068 4103:5118 5153:6133 6168:7148 7183:8163 8198:9213 9248:10228 10263:11243 11278:12258 12293:13308 13343:14323 14358:15338 15373:16353" s="68" customFormat="1" ht="16.5" customHeight="1">
      <c r="A7" s="48" t="s">
        <v>71</v>
      </c>
      <c r="B7" s="216">
        <f>('Real QGDP by sector VA'!B7/'Real QGDP by sector VA'!B$10)*100</f>
        <v>5.9956132935526023</v>
      </c>
      <c r="C7" s="216">
        <f>('Real QGDP by sector VA'!C7/'Real QGDP by sector VA'!C$10)*100</f>
        <v>6.0274902294235391</v>
      </c>
      <c r="D7" s="216">
        <f>('Real QGDP by sector VA'!D7/'Real QGDP by sector VA'!D$10)*100</f>
        <v>6.2311566441389283</v>
      </c>
      <c r="E7" s="216">
        <f>('Real QGDP by sector VA'!E7/'Real QGDP by sector VA'!E$10)*100</f>
        <v>7.4084475716803055</v>
      </c>
      <c r="F7" s="216">
        <f>('Real QGDP by sector VA'!F7/'Real QGDP by sector VA'!F$10)*100</f>
        <v>7.0217875383058557</v>
      </c>
      <c r="G7" s="216">
        <f>('Real QGDP by sector VA'!G7/'Real QGDP by sector VA'!G$10)*100</f>
        <v>6.4704824007300514</v>
      </c>
      <c r="H7" s="216">
        <f>('Real QGDP by sector VA'!H7/'Real QGDP by sector VA'!H$10)*100</f>
        <v>6.7019772307125001</v>
      </c>
      <c r="I7" s="216">
        <f>('Real QGDP by sector VA'!I7/'Real QGDP by sector VA'!I$10)*100</f>
        <v>6.5612302945996435</v>
      </c>
      <c r="J7" s="216">
        <f>('Real QGDP by sector VA'!J7/'Real QGDP by sector VA'!J$10)*100</f>
        <v>7.0953489045472331</v>
      </c>
      <c r="K7" s="216">
        <f>('Real QGDP by sector VA'!K7/'Real QGDP by sector VA'!K$10)*100</f>
        <v>6.8779835183739451</v>
      </c>
      <c r="L7" s="216">
        <f>('Real QGDP by sector VA'!L7/'Real QGDP by sector VA'!L$10)*100</f>
        <v>6.7984359066803712</v>
      </c>
      <c r="M7" s="216">
        <f>('Real QGDP by sector VA'!M7/'Real QGDP by sector VA'!M$10)*100</f>
        <v>6.9451183314312726</v>
      </c>
      <c r="N7" s="216">
        <f>('Real QGDP by sector VA'!N7/'Real QGDP by sector VA'!N$10)*100</f>
        <v>7.0442113537821909</v>
      </c>
      <c r="O7" s="216">
        <f>('Real QGDP by sector VA'!O7/'Real QGDP by sector VA'!O$10)*100</f>
        <v>7.0118731723926384</v>
      </c>
      <c r="P7" s="216">
        <f>('Real QGDP by sector VA'!P7/'Real QGDP by sector VA'!P$10)*100</f>
        <v>7.117540089553029</v>
      </c>
      <c r="Q7" s="216">
        <f>('Real QGDP by sector VA'!Q7/'Real QGDP by sector VA'!Q$10)*100</f>
        <v>7.1055119740980528</v>
      </c>
      <c r="R7" s="216">
        <f>('Real QGDP by sector VA'!R7/'Real QGDP by sector VA'!R$10)*100</f>
        <v>6.5956677853158299</v>
      </c>
      <c r="S7" s="216">
        <f>('Real QGDP by sector VA'!S7/'Real QGDP by sector VA'!S$10)*100</f>
        <v>6.4583199844215056</v>
      </c>
      <c r="T7" s="216">
        <f>('Real QGDP by sector VA'!T7/'Real QGDP by sector VA'!T$10)*100</f>
        <v>6.2590279595068843</v>
      </c>
      <c r="U7" s="216">
        <f>('Real QGDP by sector VA'!U7/'Real QGDP by sector VA'!U$10)*100</f>
        <v>5.9546408450100552</v>
      </c>
      <c r="V7" s="216">
        <f>('Real QGDP by sector VA'!V7/'Real QGDP by sector VA'!V$10)*100</f>
        <v>6.4779609515496333</v>
      </c>
      <c r="W7" s="216">
        <f>('Real QGDP by sector VA'!W7/'Real QGDP by sector VA'!W$10)*100</f>
        <v>6.4988530480977413</v>
      </c>
      <c r="X7" s="216">
        <f>('Real QGDP by sector VA'!X7/'Real QGDP by sector VA'!X$10)*100</f>
        <v>6.4827328840695451</v>
      </c>
      <c r="Y7" s="216">
        <f>('Real QGDP by sector VA'!Y7/'Real QGDP by sector VA'!Y$10)*100</f>
        <v>6.821997300350799</v>
      </c>
      <c r="Z7" s="216">
        <f>('Real QGDP by sector VA'!Z7/'Real QGDP by sector VA'!Z$10)*100</f>
        <v>5.3162674065505966</v>
      </c>
      <c r="AA7" s="216">
        <f>('Real QGDP by sector VA'!AA7/'Real QGDP by sector VA'!AA$10)*100</f>
        <v>5.7290512893763177</v>
      </c>
      <c r="AB7" s="216">
        <f>('Real QGDP by sector VA'!AB7/'Real QGDP by sector VA'!AB$10)*100</f>
        <v>5.8829227580379779</v>
      </c>
      <c r="AC7" s="216">
        <f>('Real QGDP by sector VA'!AC7/'Real QGDP by sector VA'!AC$10)*100</f>
        <v>5.8740192758186964</v>
      </c>
      <c r="AD7" s="216">
        <f>('Real QGDP by sector VA'!AD7/'Real QGDP by sector VA'!AD$10)*100</f>
        <v>5.3735384965846356</v>
      </c>
      <c r="AE7" s="216">
        <f>('Real QGDP by sector VA'!AE7/'Real QGDP by sector VA'!AE$10)*100</f>
        <v>5.5833996672779591</v>
      </c>
      <c r="AF7" s="216">
        <f>('Real QGDP by sector VA'!AF7/'Real QGDP by sector VA'!AF$10)*100</f>
        <v>5.9870749901406572</v>
      </c>
      <c r="AG7" s="216">
        <f>('Real QGDP by sector VA'!AG7/'Real QGDP by sector VA'!AG$10)*100</f>
        <v>5.9296704234461002</v>
      </c>
      <c r="AH7" s="216">
        <f>('Real QGDP by sector VA'!AH7/'Real QGDP by sector VA'!AH$10)*100</f>
        <v>5.8627744637456436</v>
      </c>
      <c r="AI7" s="216">
        <f>('Real QGDP by sector VA'!AI7/'Real QGDP by sector VA'!AI$10)*100</f>
        <v>5.152989404494428</v>
      </c>
      <c r="AJ7" s="216">
        <f>('Real QGDP by sector VA'!AJ7/'Real QGDP by sector VA'!AJ$10)*100</f>
        <v>5.6731195210629703</v>
      </c>
      <c r="AK7" s="216">
        <f>('Real QGDP by sector VA'!AK7/'Real QGDP by sector VA'!AK$10)*100</f>
        <v>5.9683640045810362</v>
      </c>
      <c r="AL7" s="216">
        <f>('Real QGDP by sector VA'!AL7/'Real QGDP by sector VA'!AL$10)*100</f>
        <v>6.5818816119585648</v>
      </c>
      <c r="AM7" s="216">
        <f>('Real QGDP by sector VA'!AM7/'Real QGDP by sector VA'!AM$10)*100</f>
        <v>6.7669664156645828</v>
      </c>
      <c r="AN7" s="216">
        <f>('Real QGDP by sector VA'!AN7/'Real QGDP by sector VA'!AN$10)*100</f>
        <v>6.7177340970564936</v>
      </c>
      <c r="AO7" s="216">
        <f>('Real QGDP by sector VA'!AO7/'Real QGDP by sector VA'!AO$10)*100</f>
        <v>7.4889599524459349</v>
      </c>
      <c r="AP7" s="216">
        <f>('Real QGDP by sector VA'!AP7/'Real QGDP by sector VA'!AP$10)*100</f>
        <v>6.9896732931158754</v>
      </c>
      <c r="AQ7" s="77" t="s">
        <v>70</v>
      </c>
      <c r="BZ7" s="48"/>
      <c r="DI7" s="48"/>
      <c r="ER7" s="48"/>
      <c r="GA7" s="48"/>
      <c r="HJ7" s="48"/>
      <c r="IS7" s="48"/>
      <c r="KB7" s="48"/>
      <c r="LK7" s="48"/>
      <c r="MT7" s="48"/>
      <c r="OC7" s="48"/>
      <c r="PL7" s="48"/>
      <c r="QU7" s="48"/>
      <c r="SD7" s="48"/>
      <c r="TM7" s="48"/>
      <c r="UV7" s="48"/>
      <c r="WE7" s="48"/>
      <c r="XN7" s="48"/>
      <c r="YW7" s="48"/>
      <c r="AAF7" s="48"/>
      <c r="ABO7" s="48"/>
      <c r="ACX7" s="48"/>
      <c r="AEG7" s="48"/>
      <c r="AFP7" s="48"/>
      <c r="AGY7" s="48"/>
      <c r="AIH7" s="48"/>
      <c r="AJQ7" s="48"/>
      <c r="AKZ7" s="48"/>
      <c r="AMI7" s="48"/>
      <c r="ANR7" s="48"/>
      <c r="APA7" s="48"/>
      <c r="AQJ7" s="48"/>
      <c r="ARS7" s="48"/>
      <c r="ATB7" s="48"/>
      <c r="AUK7" s="48"/>
      <c r="AVT7" s="48"/>
      <c r="AXC7" s="48"/>
      <c r="AYL7" s="48"/>
      <c r="AZU7" s="48"/>
      <c r="BBD7" s="48"/>
      <c r="BCM7" s="48"/>
      <c r="BDV7" s="48"/>
      <c r="BFE7" s="48"/>
      <c r="BGN7" s="48"/>
      <c r="BHW7" s="48"/>
      <c r="BJF7" s="48"/>
      <c r="BKO7" s="48"/>
      <c r="BLX7" s="48"/>
      <c r="BNG7" s="48"/>
      <c r="BOP7" s="48"/>
      <c r="BPY7" s="48"/>
      <c r="BRH7" s="48"/>
      <c r="BSQ7" s="48"/>
      <c r="BTZ7" s="48"/>
      <c r="BVI7" s="48"/>
      <c r="BWR7" s="48"/>
      <c r="BYA7" s="48"/>
      <c r="BZJ7" s="48"/>
      <c r="CAS7" s="48"/>
      <c r="CCB7" s="48"/>
      <c r="CDK7" s="48"/>
      <c r="CET7" s="48"/>
      <c r="CGC7" s="48"/>
      <c r="CHL7" s="48"/>
      <c r="CIU7" s="48"/>
      <c r="CKD7" s="48"/>
      <c r="CLM7" s="48"/>
      <c r="CMV7" s="48"/>
      <c r="COE7" s="48"/>
      <c r="CPN7" s="48"/>
      <c r="CQW7" s="48"/>
      <c r="CSF7" s="48"/>
      <c r="CTO7" s="48"/>
      <c r="CUX7" s="48"/>
      <c r="CWG7" s="48"/>
      <c r="CXP7" s="48"/>
      <c r="CYY7" s="48"/>
      <c r="DAH7" s="48"/>
      <c r="DBQ7" s="48"/>
      <c r="DCZ7" s="48"/>
      <c r="DEI7" s="48"/>
      <c r="DFR7" s="48"/>
      <c r="DHA7" s="48"/>
      <c r="DIJ7" s="48"/>
      <c r="DJS7" s="48"/>
      <c r="DLB7" s="48"/>
      <c r="DMK7" s="48"/>
      <c r="DNT7" s="48"/>
      <c r="DPC7" s="48"/>
      <c r="DQL7" s="48"/>
      <c r="DRU7" s="48"/>
      <c r="DTD7" s="48"/>
      <c r="DUM7" s="48"/>
      <c r="DVV7" s="48"/>
      <c r="DXE7" s="48"/>
      <c r="DYN7" s="48"/>
      <c r="DZW7" s="48"/>
      <c r="EBF7" s="48"/>
      <c r="ECO7" s="48"/>
      <c r="EDX7" s="48"/>
      <c r="EFG7" s="48"/>
      <c r="EGP7" s="48"/>
      <c r="EHY7" s="48"/>
      <c r="EJH7" s="48"/>
      <c r="EKQ7" s="48"/>
      <c r="ELZ7" s="48"/>
      <c r="ENI7" s="48"/>
      <c r="EOR7" s="48"/>
      <c r="EQA7" s="48"/>
      <c r="ERJ7" s="48"/>
      <c r="ESS7" s="48"/>
      <c r="EUB7" s="48"/>
      <c r="EVK7" s="48"/>
      <c r="EWT7" s="48"/>
      <c r="EYC7" s="48"/>
      <c r="EZL7" s="48"/>
      <c r="FAU7" s="48"/>
      <c r="FCD7" s="48"/>
      <c r="FDM7" s="48"/>
      <c r="FEV7" s="48"/>
      <c r="FGE7" s="48"/>
      <c r="FHN7" s="48"/>
      <c r="FIW7" s="48"/>
      <c r="FKF7" s="48"/>
      <c r="FLO7" s="48"/>
      <c r="FMX7" s="48"/>
      <c r="FOG7" s="48"/>
      <c r="FPP7" s="48"/>
      <c r="FQY7" s="48"/>
      <c r="FSH7" s="48"/>
      <c r="FTQ7" s="48"/>
      <c r="FUZ7" s="48"/>
      <c r="FWI7" s="48"/>
      <c r="FXR7" s="48"/>
      <c r="FZA7" s="48"/>
      <c r="GAJ7" s="48"/>
      <c r="GBS7" s="48"/>
      <c r="GDB7" s="48"/>
      <c r="GEK7" s="48"/>
      <c r="GFT7" s="48"/>
      <c r="GHC7" s="48"/>
      <c r="GIL7" s="48"/>
      <c r="GJU7" s="48"/>
      <c r="GLD7" s="48"/>
      <c r="GMM7" s="48"/>
      <c r="GNV7" s="48"/>
      <c r="GPE7" s="48"/>
      <c r="GQN7" s="48"/>
      <c r="GRW7" s="48"/>
      <c r="GTF7" s="48"/>
      <c r="GUO7" s="48"/>
      <c r="GVX7" s="48"/>
      <c r="GXG7" s="48"/>
      <c r="GYP7" s="48"/>
      <c r="GZY7" s="48"/>
      <c r="HBH7" s="48"/>
      <c r="HCQ7" s="48"/>
      <c r="HDZ7" s="48"/>
      <c r="HFI7" s="48"/>
      <c r="HGR7" s="48"/>
      <c r="HIA7" s="48"/>
      <c r="HJJ7" s="48"/>
      <c r="HKS7" s="48"/>
      <c r="HMB7" s="48"/>
      <c r="HNK7" s="48"/>
      <c r="HOT7" s="48"/>
      <c r="HQC7" s="48"/>
      <c r="HRL7" s="48"/>
      <c r="HSU7" s="48"/>
      <c r="HUD7" s="48"/>
      <c r="HVM7" s="48"/>
      <c r="HWV7" s="48"/>
      <c r="HYE7" s="48"/>
      <c r="HZN7" s="48"/>
      <c r="IAW7" s="48"/>
      <c r="ICF7" s="48"/>
      <c r="IDO7" s="48"/>
      <c r="IEX7" s="48"/>
      <c r="IGG7" s="48"/>
      <c r="IHP7" s="48"/>
      <c r="IIY7" s="48"/>
      <c r="IKH7" s="48"/>
      <c r="ILQ7" s="48"/>
      <c r="IMZ7" s="48"/>
      <c r="IOI7" s="48"/>
      <c r="IPR7" s="48"/>
      <c r="IRA7" s="48"/>
      <c r="ISJ7" s="48"/>
      <c r="ITS7" s="48"/>
      <c r="IVB7" s="48"/>
      <c r="IWK7" s="48"/>
      <c r="IXT7" s="48"/>
      <c r="IZC7" s="48"/>
      <c r="JAL7" s="48"/>
      <c r="JBU7" s="48"/>
      <c r="JDD7" s="48"/>
      <c r="JEM7" s="48"/>
      <c r="JFV7" s="48"/>
      <c r="JHE7" s="48"/>
      <c r="JIN7" s="48"/>
      <c r="JJW7" s="48"/>
      <c r="JLF7" s="48"/>
      <c r="JMO7" s="48"/>
      <c r="JNX7" s="48"/>
      <c r="JPG7" s="48"/>
      <c r="JQP7" s="48"/>
      <c r="JRY7" s="48"/>
      <c r="JTH7" s="48"/>
      <c r="JUQ7" s="48"/>
      <c r="JVZ7" s="48"/>
      <c r="JXI7" s="48"/>
      <c r="JYR7" s="48"/>
      <c r="KAA7" s="48"/>
      <c r="KBJ7" s="48"/>
      <c r="KCS7" s="48"/>
      <c r="KEB7" s="48"/>
      <c r="KFK7" s="48"/>
      <c r="KGT7" s="48"/>
      <c r="KIC7" s="48"/>
      <c r="KJL7" s="48"/>
      <c r="KKU7" s="48"/>
      <c r="KMD7" s="48"/>
      <c r="KNM7" s="48"/>
      <c r="KOV7" s="48"/>
      <c r="KQE7" s="48"/>
      <c r="KRN7" s="48"/>
      <c r="KSW7" s="48"/>
      <c r="KUF7" s="48"/>
      <c r="KVO7" s="48"/>
      <c r="KWX7" s="48"/>
      <c r="KYG7" s="48"/>
      <c r="KZP7" s="48"/>
      <c r="LAY7" s="48"/>
      <c r="LCH7" s="48"/>
      <c r="LDQ7" s="48"/>
      <c r="LEZ7" s="48"/>
      <c r="LGI7" s="48"/>
      <c r="LHR7" s="48"/>
      <c r="LJA7" s="48"/>
      <c r="LKJ7" s="48"/>
      <c r="LLS7" s="48"/>
      <c r="LNB7" s="48"/>
      <c r="LOK7" s="48"/>
      <c r="LPT7" s="48"/>
      <c r="LRC7" s="48"/>
      <c r="LSL7" s="48"/>
      <c r="LTU7" s="48"/>
      <c r="LVD7" s="48"/>
      <c r="LWM7" s="48"/>
      <c r="LXV7" s="48"/>
      <c r="LZE7" s="48"/>
      <c r="MAN7" s="48"/>
      <c r="MBW7" s="48"/>
      <c r="MDF7" s="48"/>
      <c r="MEO7" s="48"/>
      <c r="MFX7" s="48"/>
      <c r="MHG7" s="48"/>
      <c r="MIP7" s="48"/>
      <c r="MJY7" s="48"/>
      <c r="MLH7" s="48"/>
      <c r="MMQ7" s="48"/>
      <c r="MNZ7" s="48"/>
      <c r="MPI7" s="48"/>
      <c r="MQR7" s="48"/>
      <c r="MSA7" s="48"/>
      <c r="MTJ7" s="48"/>
      <c r="MUS7" s="48"/>
      <c r="MWB7" s="48"/>
      <c r="MXK7" s="48"/>
      <c r="MYT7" s="48"/>
      <c r="NAC7" s="48"/>
      <c r="NBL7" s="48"/>
      <c r="NCU7" s="48"/>
      <c r="NED7" s="48"/>
      <c r="NFM7" s="48"/>
      <c r="NGV7" s="48"/>
      <c r="NIE7" s="48"/>
      <c r="NJN7" s="48"/>
      <c r="NKW7" s="48"/>
      <c r="NMF7" s="48"/>
      <c r="NNO7" s="48"/>
      <c r="NOX7" s="48"/>
      <c r="NQG7" s="48"/>
      <c r="NRP7" s="48"/>
      <c r="NSY7" s="48"/>
      <c r="NUH7" s="48"/>
      <c r="NVQ7" s="48"/>
      <c r="NWZ7" s="48"/>
      <c r="NYI7" s="48"/>
      <c r="NZR7" s="48"/>
      <c r="OBA7" s="48"/>
      <c r="OCJ7" s="48"/>
      <c r="ODS7" s="48"/>
      <c r="OFB7" s="48"/>
      <c r="OGK7" s="48"/>
      <c r="OHT7" s="48"/>
      <c r="OJC7" s="48"/>
      <c r="OKL7" s="48"/>
      <c r="OLU7" s="48"/>
      <c r="OND7" s="48"/>
      <c r="OOM7" s="48"/>
      <c r="OPV7" s="48"/>
      <c r="ORE7" s="48"/>
      <c r="OSN7" s="48"/>
      <c r="OTW7" s="48"/>
      <c r="OVF7" s="48"/>
      <c r="OWO7" s="48"/>
      <c r="OXX7" s="48"/>
      <c r="OZG7" s="48"/>
      <c r="PAP7" s="48"/>
      <c r="PBY7" s="48"/>
      <c r="PDH7" s="48"/>
      <c r="PEQ7" s="48"/>
      <c r="PFZ7" s="48"/>
      <c r="PHI7" s="48"/>
      <c r="PIR7" s="48"/>
      <c r="PKA7" s="48"/>
      <c r="PLJ7" s="48"/>
      <c r="PMS7" s="48"/>
      <c r="POB7" s="48"/>
      <c r="PPK7" s="48"/>
      <c r="PQT7" s="48"/>
      <c r="PSC7" s="48"/>
      <c r="PTL7" s="48"/>
      <c r="PUU7" s="48"/>
      <c r="PWD7" s="48"/>
      <c r="PXM7" s="48"/>
      <c r="PYV7" s="48"/>
      <c r="QAE7" s="48"/>
      <c r="QBN7" s="48"/>
      <c r="QCW7" s="48"/>
      <c r="QEF7" s="48"/>
      <c r="QFO7" s="48"/>
      <c r="QGX7" s="48"/>
      <c r="QIG7" s="48"/>
      <c r="QJP7" s="48"/>
      <c r="QKY7" s="48"/>
      <c r="QMH7" s="48"/>
      <c r="QNQ7" s="48"/>
      <c r="QOZ7" s="48"/>
      <c r="QQI7" s="48"/>
      <c r="QRR7" s="48"/>
      <c r="QTA7" s="48"/>
      <c r="QUJ7" s="48"/>
      <c r="QVS7" s="48"/>
      <c r="QXB7" s="48"/>
      <c r="QYK7" s="48"/>
      <c r="QZT7" s="48"/>
      <c r="RBC7" s="48"/>
      <c r="RCL7" s="48"/>
      <c r="RDU7" s="48"/>
      <c r="RFD7" s="48"/>
      <c r="RGM7" s="48"/>
      <c r="RHV7" s="48"/>
      <c r="RJE7" s="48"/>
      <c r="RKN7" s="48"/>
      <c r="RLW7" s="48"/>
      <c r="RNF7" s="48"/>
      <c r="ROO7" s="48"/>
      <c r="RPX7" s="48"/>
      <c r="RRG7" s="48"/>
      <c r="RSP7" s="48"/>
      <c r="RTY7" s="48"/>
      <c r="RVH7" s="48"/>
      <c r="RWQ7" s="48"/>
      <c r="RXZ7" s="48"/>
      <c r="RZI7" s="48"/>
      <c r="SAR7" s="48"/>
      <c r="SCA7" s="48"/>
      <c r="SDJ7" s="48"/>
      <c r="SES7" s="48"/>
      <c r="SGB7" s="48"/>
      <c r="SHK7" s="48"/>
      <c r="SIT7" s="48"/>
      <c r="SKC7" s="48"/>
      <c r="SLL7" s="48"/>
      <c r="SMU7" s="48"/>
      <c r="SOD7" s="48"/>
      <c r="SPM7" s="48"/>
      <c r="SQV7" s="48"/>
      <c r="SSE7" s="48"/>
      <c r="STN7" s="48"/>
      <c r="SUW7" s="48"/>
      <c r="SWF7" s="48"/>
      <c r="SXO7" s="48"/>
      <c r="SYX7" s="48"/>
      <c r="TAG7" s="48"/>
      <c r="TBP7" s="48"/>
      <c r="TCY7" s="48"/>
      <c r="TEH7" s="48"/>
      <c r="TFQ7" s="48"/>
      <c r="TGZ7" s="48"/>
      <c r="TII7" s="48"/>
      <c r="TJR7" s="48"/>
      <c r="TLA7" s="48"/>
      <c r="TMJ7" s="48"/>
      <c r="TNS7" s="48"/>
      <c r="TPB7" s="48"/>
      <c r="TQK7" s="48"/>
      <c r="TRT7" s="48"/>
      <c r="TTC7" s="48"/>
      <c r="TUL7" s="48"/>
      <c r="TVU7" s="48"/>
      <c r="TXD7" s="48"/>
      <c r="TYM7" s="48"/>
      <c r="TZV7" s="48"/>
      <c r="UBE7" s="48"/>
      <c r="UCN7" s="48"/>
      <c r="UDW7" s="48"/>
      <c r="UFF7" s="48"/>
      <c r="UGO7" s="48"/>
      <c r="UHX7" s="48"/>
      <c r="UJG7" s="48"/>
      <c r="UKP7" s="48"/>
      <c r="ULY7" s="48"/>
      <c r="UNH7" s="48"/>
      <c r="UOQ7" s="48"/>
      <c r="UPZ7" s="48"/>
      <c r="URI7" s="48"/>
      <c r="USR7" s="48"/>
      <c r="UUA7" s="48"/>
      <c r="UVJ7" s="48"/>
      <c r="UWS7" s="48"/>
      <c r="UYB7" s="48"/>
      <c r="UZK7" s="48"/>
      <c r="VAT7" s="48"/>
      <c r="VCC7" s="48"/>
      <c r="VDL7" s="48"/>
      <c r="VEU7" s="48"/>
      <c r="VGD7" s="48"/>
      <c r="VHM7" s="48"/>
      <c r="VIV7" s="48"/>
      <c r="VKE7" s="48"/>
      <c r="VLN7" s="48"/>
      <c r="VMW7" s="48"/>
      <c r="VOF7" s="48"/>
      <c r="VPO7" s="48"/>
      <c r="VQX7" s="48"/>
      <c r="VSG7" s="48"/>
      <c r="VTP7" s="48"/>
      <c r="VUY7" s="48"/>
      <c r="VWH7" s="48"/>
      <c r="VXQ7" s="48"/>
      <c r="VYZ7" s="48"/>
      <c r="WAI7" s="48"/>
      <c r="WBR7" s="48"/>
      <c r="WDA7" s="48"/>
      <c r="WEJ7" s="48"/>
      <c r="WFS7" s="48"/>
      <c r="WHB7" s="48"/>
      <c r="WIK7" s="48"/>
      <c r="WJT7" s="48"/>
      <c r="WLC7" s="48"/>
      <c r="WML7" s="48"/>
      <c r="WNU7" s="48"/>
      <c r="WPD7" s="48"/>
      <c r="WQM7" s="48"/>
      <c r="WRV7" s="48"/>
      <c r="WTE7" s="48"/>
      <c r="WUN7" s="48"/>
      <c r="WVW7" s="48"/>
      <c r="WXF7" s="48"/>
      <c r="WYO7" s="48"/>
      <c r="WZX7" s="48"/>
      <c r="XBG7" s="48"/>
      <c r="XCP7" s="48"/>
      <c r="XDY7" s="48"/>
    </row>
    <row r="8" spans="1:1023 1058:2038 2073:3053 3088:4068 4103:5118 5153:6133 6168:7148 7183:8163 8198:9213 9248:10228 10263:11243 11278:12258 12293:13308 13343:14323 14358:15338 15373:16353" s="68" customFormat="1" ht="12.75">
      <c r="A8" s="72" t="s">
        <v>73</v>
      </c>
      <c r="B8" s="217">
        <f>('Real QGDP by sector VA'!B8/'Real QGDP by sector VA'!B$10)*100</f>
        <v>5.727093324899232</v>
      </c>
      <c r="C8" s="217">
        <f>('Real QGDP by sector VA'!C8/'Real QGDP by sector VA'!C$10)*100</f>
        <v>5.8180686371542496</v>
      </c>
      <c r="D8" s="217">
        <f>('Real QGDP by sector VA'!D8/'Real QGDP by sector VA'!D$10)*100</f>
        <v>4.8760415627240139</v>
      </c>
      <c r="E8" s="217">
        <f>('Real QGDP by sector VA'!E8/'Real QGDP by sector VA'!E$10)*100</f>
        <v>5.061976786964415</v>
      </c>
      <c r="F8" s="217">
        <f>('Real QGDP by sector VA'!F8/'Real QGDP by sector VA'!F$10)*100</f>
        <v>5.1398358284683692</v>
      </c>
      <c r="G8" s="217">
        <f>('Real QGDP by sector VA'!G8/'Real QGDP by sector VA'!G$10)*100</f>
        <v>5.1251604616372184</v>
      </c>
      <c r="H8" s="217">
        <f>('Real QGDP by sector VA'!H8/'Real QGDP by sector VA'!H$10)*100</f>
        <v>4.878812089422274</v>
      </c>
      <c r="I8" s="217">
        <f>('Real QGDP by sector VA'!I8/'Real QGDP by sector VA'!I$10)*100</f>
        <v>4.6457292444644178</v>
      </c>
      <c r="J8" s="217">
        <f>('Real QGDP by sector VA'!J8/'Real QGDP by sector VA'!J$10)*100</f>
        <v>5.8070486363924934</v>
      </c>
      <c r="K8" s="217">
        <f>('Real QGDP by sector VA'!K8/'Real QGDP by sector VA'!K$10)*100</f>
        <v>5.8047160487843179</v>
      </c>
      <c r="L8" s="217">
        <f>('Real QGDP by sector VA'!L8/'Real QGDP by sector VA'!L$10)*100</f>
        <v>5.7571405584907653</v>
      </c>
      <c r="M8" s="217">
        <f>('Real QGDP by sector VA'!M8/'Real QGDP by sector VA'!M$10)*100</f>
        <v>5.7865025568971911</v>
      </c>
      <c r="N8" s="217">
        <f>('Real QGDP by sector VA'!N8/'Real QGDP by sector VA'!N$10)*100</f>
        <v>5.4436885972068119</v>
      </c>
      <c r="O8" s="217">
        <f>('Real QGDP by sector VA'!O8/'Real QGDP by sector VA'!O$10)*100</f>
        <v>5.5451345789473363</v>
      </c>
      <c r="P8" s="217">
        <f>('Real QGDP by sector VA'!P8/'Real QGDP by sector VA'!P$10)*100</f>
        <v>5.5222016863070911</v>
      </c>
      <c r="Q8" s="217">
        <f>('Real QGDP by sector VA'!Q8/'Real QGDP by sector VA'!Q$10)*100</f>
        <v>5.8463427623808588</v>
      </c>
      <c r="R8" s="217">
        <f>('Real QGDP by sector VA'!R8/'Real QGDP by sector VA'!R$10)*100</f>
        <v>5.3965168184553889</v>
      </c>
      <c r="S8" s="217">
        <f>('Real QGDP by sector VA'!S8/'Real QGDP by sector VA'!S$10)*100</f>
        <v>5.3298204453422375</v>
      </c>
      <c r="T8" s="217">
        <f>('Real QGDP by sector VA'!T8/'Real QGDP by sector VA'!T$10)*100</f>
        <v>5.2348251779698813</v>
      </c>
      <c r="U8" s="217">
        <f>('Real QGDP by sector VA'!U8/'Real QGDP by sector VA'!U$10)*100</f>
        <v>5.1229394353188962</v>
      </c>
      <c r="V8" s="217">
        <f>('Real QGDP by sector VA'!V8/'Real QGDP by sector VA'!V$10)*100</f>
        <v>5.3346788439536583</v>
      </c>
      <c r="W8" s="217">
        <f>('Real QGDP by sector VA'!W8/'Real QGDP by sector VA'!W$10)*100</f>
        <v>5.2257111678405153</v>
      </c>
      <c r="X8" s="217">
        <f>('Real QGDP by sector VA'!X8/'Real QGDP by sector VA'!X$10)*100</f>
        <v>4.9816069788730752</v>
      </c>
      <c r="Y8" s="217">
        <f>('Real QGDP by sector VA'!Y8/'Real QGDP by sector VA'!Y$10)*100</f>
        <v>5.1626370296733279</v>
      </c>
      <c r="Z8" s="217">
        <f>('Real QGDP by sector VA'!Z8/'Real QGDP by sector VA'!Z$10)*100</f>
        <v>5.8716316127685575</v>
      </c>
      <c r="AA8" s="217">
        <f>('Real QGDP by sector VA'!AA8/'Real QGDP by sector VA'!AA$10)*100</f>
        <v>5.9649791518939379</v>
      </c>
      <c r="AB8" s="217">
        <f>('Real QGDP by sector VA'!AB8/'Real QGDP by sector VA'!AB$10)*100</f>
        <v>6.3841534681143397</v>
      </c>
      <c r="AC8" s="217">
        <f>('Real QGDP by sector VA'!AC8/'Real QGDP by sector VA'!AC$10)*100</f>
        <v>6.4358095839683171</v>
      </c>
      <c r="AD8" s="217">
        <f>('Real QGDP by sector VA'!AD8/'Real QGDP by sector VA'!AD$10)*100</f>
        <v>6.1221706454764959</v>
      </c>
      <c r="AE8" s="217">
        <f>('Real QGDP by sector VA'!AE8/'Real QGDP by sector VA'!AE$10)*100</f>
        <v>6.0606829322437852</v>
      </c>
      <c r="AF8" s="217">
        <f>('Real QGDP by sector VA'!AF8/'Real QGDP by sector VA'!AF$10)*100</f>
        <v>5.8225004698012501</v>
      </c>
      <c r="AG8" s="217">
        <f>('Real QGDP by sector VA'!AG8/'Real QGDP by sector VA'!AG$10)*100</f>
        <v>5.780137372519409</v>
      </c>
      <c r="AH8" s="217">
        <f>('Real QGDP by sector VA'!AH8/'Real QGDP by sector VA'!AH$10)*100</f>
        <v>5.605854475226681</v>
      </c>
      <c r="AI8" s="217">
        <f>('Real QGDP by sector VA'!AI8/'Real QGDP by sector VA'!AI$10)*100</f>
        <v>5.2471767972230552</v>
      </c>
      <c r="AJ8" s="217">
        <f>('Real QGDP by sector VA'!AJ8/'Real QGDP by sector VA'!AJ$10)*100</f>
        <v>5.0420759316245265</v>
      </c>
      <c r="AK8" s="217">
        <f>('Real QGDP by sector VA'!AK8/'Real QGDP by sector VA'!AK$10)*100</f>
        <v>5.528397672387074</v>
      </c>
      <c r="AL8" s="217">
        <f>('Real QGDP by sector VA'!AL8/'Real QGDP by sector VA'!AL$10)*100</f>
        <v>5.6103640720862584</v>
      </c>
      <c r="AM8" s="217">
        <f>('Real QGDP by sector VA'!AM8/'Real QGDP by sector VA'!AM$10)*100</f>
        <v>5.4803952054987111</v>
      </c>
      <c r="AN8" s="217">
        <f>('Real QGDP by sector VA'!AN8/'Real QGDP by sector VA'!AN$10)*100</f>
        <v>5.3673390735042039</v>
      </c>
      <c r="AO8" s="217">
        <f>('Real QGDP by sector VA'!AO8/'Real QGDP by sector VA'!AO$10)*100</f>
        <v>5.4139294054763241</v>
      </c>
      <c r="AP8" s="217">
        <f>('Real QGDP by sector VA'!AP8/'Real QGDP by sector VA'!AP$10)*100</f>
        <v>5.4873749031789032</v>
      </c>
      <c r="AQ8" s="78" t="s">
        <v>72</v>
      </c>
      <c r="BZ8" s="48"/>
      <c r="DI8" s="48"/>
      <c r="ER8" s="48"/>
      <c r="GA8" s="48"/>
      <c r="HJ8" s="48"/>
      <c r="IS8" s="48"/>
      <c r="KB8" s="48"/>
      <c r="LK8" s="48"/>
      <c r="MT8" s="48"/>
      <c r="OC8" s="48"/>
      <c r="PL8" s="48"/>
      <c r="QU8" s="48"/>
      <c r="SD8" s="48"/>
      <c r="TM8" s="48"/>
      <c r="UV8" s="48"/>
      <c r="WE8" s="48"/>
      <c r="XN8" s="48"/>
      <c r="YW8" s="48"/>
      <c r="AAF8" s="48"/>
      <c r="ABO8" s="48"/>
      <c r="ACX8" s="48"/>
      <c r="AEG8" s="48"/>
      <c r="AFP8" s="48"/>
      <c r="AGY8" s="48"/>
      <c r="AIH8" s="48"/>
      <c r="AJQ8" s="48"/>
      <c r="AKZ8" s="48"/>
      <c r="AMI8" s="48"/>
      <c r="ANR8" s="48"/>
      <c r="APA8" s="48"/>
      <c r="AQJ8" s="48"/>
      <c r="ARS8" s="48"/>
      <c r="ATB8" s="48"/>
      <c r="AUK8" s="48"/>
      <c r="AVT8" s="48"/>
      <c r="AXC8" s="48"/>
      <c r="AYL8" s="48"/>
      <c r="AZU8" s="48"/>
      <c r="BBD8" s="48"/>
      <c r="BCM8" s="48"/>
      <c r="BDV8" s="48"/>
      <c r="BFE8" s="48"/>
      <c r="BGN8" s="48"/>
      <c r="BHW8" s="48"/>
      <c r="BJF8" s="48"/>
      <c r="BKO8" s="48"/>
      <c r="BLX8" s="48"/>
      <c r="BNG8" s="48"/>
      <c r="BOP8" s="48"/>
      <c r="BPY8" s="48"/>
      <c r="BRH8" s="48"/>
      <c r="BSQ8" s="48"/>
      <c r="BTZ8" s="48"/>
      <c r="BVI8" s="48"/>
      <c r="BWR8" s="48"/>
      <c r="BYA8" s="48"/>
      <c r="BZJ8" s="48"/>
      <c r="CAS8" s="48"/>
      <c r="CCB8" s="48"/>
      <c r="CDK8" s="48"/>
      <c r="CET8" s="48"/>
      <c r="CGC8" s="48"/>
      <c r="CHL8" s="48"/>
      <c r="CIU8" s="48"/>
      <c r="CKD8" s="48"/>
      <c r="CLM8" s="48"/>
      <c r="CMV8" s="48"/>
      <c r="COE8" s="48"/>
      <c r="CPN8" s="48"/>
      <c r="CQW8" s="48"/>
      <c r="CSF8" s="48"/>
      <c r="CTO8" s="48"/>
      <c r="CUX8" s="48"/>
      <c r="CWG8" s="48"/>
      <c r="CXP8" s="48"/>
      <c r="CYY8" s="48"/>
      <c r="DAH8" s="48"/>
      <c r="DBQ8" s="48"/>
      <c r="DCZ8" s="48"/>
      <c r="DEI8" s="48"/>
      <c r="DFR8" s="48"/>
      <c r="DHA8" s="48"/>
      <c r="DIJ8" s="48"/>
      <c r="DJS8" s="48"/>
      <c r="DLB8" s="48"/>
      <c r="DMK8" s="48"/>
      <c r="DNT8" s="48"/>
      <c r="DPC8" s="48"/>
      <c r="DQL8" s="48"/>
      <c r="DRU8" s="48"/>
      <c r="DTD8" s="48"/>
      <c r="DUM8" s="48"/>
      <c r="DVV8" s="48"/>
      <c r="DXE8" s="48"/>
      <c r="DYN8" s="48"/>
      <c r="DZW8" s="48"/>
      <c r="EBF8" s="48"/>
      <c r="ECO8" s="48"/>
      <c r="EDX8" s="48"/>
      <c r="EFG8" s="48"/>
      <c r="EGP8" s="48"/>
      <c r="EHY8" s="48"/>
      <c r="EJH8" s="48"/>
      <c r="EKQ8" s="48"/>
      <c r="ELZ8" s="48"/>
      <c r="ENI8" s="48"/>
      <c r="EOR8" s="48"/>
      <c r="EQA8" s="48"/>
      <c r="ERJ8" s="48"/>
      <c r="ESS8" s="48"/>
      <c r="EUB8" s="48"/>
      <c r="EVK8" s="48"/>
      <c r="EWT8" s="48"/>
      <c r="EYC8" s="48"/>
      <c r="EZL8" s="48"/>
      <c r="FAU8" s="48"/>
      <c r="FCD8" s="48"/>
      <c r="FDM8" s="48"/>
      <c r="FEV8" s="48"/>
      <c r="FGE8" s="48"/>
      <c r="FHN8" s="48"/>
      <c r="FIW8" s="48"/>
      <c r="FKF8" s="48"/>
      <c r="FLO8" s="48"/>
      <c r="FMX8" s="48"/>
      <c r="FOG8" s="48"/>
      <c r="FPP8" s="48"/>
      <c r="FQY8" s="48"/>
      <c r="FSH8" s="48"/>
      <c r="FTQ8" s="48"/>
      <c r="FUZ8" s="48"/>
      <c r="FWI8" s="48"/>
      <c r="FXR8" s="48"/>
      <c r="FZA8" s="48"/>
      <c r="GAJ8" s="48"/>
      <c r="GBS8" s="48"/>
      <c r="GDB8" s="48"/>
      <c r="GEK8" s="48"/>
      <c r="GFT8" s="48"/>
      <c r="GHC8" s="48"/>
      <c r="GIL8" s="48"/>
      <c r="GJU8" s="48"/>
      <c r="GLD8" s="48"/>
      <c r="GMM8" s="48"/>
      <c r="GNV8" s="48"/>
      <c r="GPE8" s="48"/>
      <c r="GQN8" s="48"/>
      <c r="GRW8" s="48"/>
      <c r="GTF8" s="48"/>
      <c r="GUO8" s="48"/>
      <c r="GVX8" s="48"/>
      <c r="GXG8" s="48"/>
      <c r="GYP8" s="48"/>
      <c r="GZY8" s="48"/>
      <c r="HBH8" s="48"/>
      <c r="HCQ8" s="48"/>
      <c r="HDZ8" s="48"/>
      <c r="HFI8" s="48"/>
      <c r="HGR8" s="48"/>
      <c r="HIA8" s="48"/>
      <c r="HJJ8" s="48"/>
      <c r="HKS8" s="48"/>
      <c r="HMB8" s="48"/>
      <c r="HNK8" s="48"/>
      <c r="HOT8" s="48"/>
      <c r="HQC8" s="48"/>
      <c r="HRL8" s="48"/>
      <c r="HSU8" s="48"/>
      <c r="HUD8" s="48"/>
      <c r="HVM8" s="48"/>
      <c r="HWV8" s="48"/>
      <c r="HYE8" s="48"/>
      <c r="HZN8" s="48"/>
      <c r="IAW8" s="48"/>
      <c r="ICF8" s="48"/>
      <c r="IDO8" s="48"/>
      <c r="IEX8" s="48"/>
      <c r="IGG8" s="48"/>
      <c r="IHP8" s="48"/>
      <c r="IIY8" s="48"/>
      <c r="IKH8" s="48"/>
      <c r="ILQ8" s="48"/>
      <c r="IMZ8" s="48"/>
      <c r="IOI8" s="48"/>
      <c r="IPR8" s="48"/>
      <c r="IRA8" s="48"/>
      <c r="ISJ8" s="48"/>
      <c r="ITS8" s="48"/>
      <c r="IVB8" s="48"/>
      <c r="IWK8" s="48"/>
      <c r="IXT8" s="48"/>
      <c r="IZC8" s="48"/>
      <c r="JAL8" s="48"/>
      <c r="JBU8" s="48"/>
      <c r="JDD8" s="48"/>
      <c r="JEM8" s="48"/>
      <c r="JFV8" s="48"/>
      <c r="JHE8" s="48"/>
      <c r="JIN8" s="48"/>
      <c r="JJW8" s="48"/>
      <c r="JLF8" s="48"/>
      <c r="JMO8" s="48"/>
      <c r="JNX8" s="48"/>
      <c r="JPG8" s="48"/>
      <c r="JQP8" s="48"/>
      <c r="JRY8" s="48"/>
      <c r="JTH8" s="48"/>
      <c r="JUQ8" s="48"/>
      <c r="JVZ8" s="48"/>
      <c r="JXI8" s="48"/>
      <c r="JYR8" s="48"/>
      <c r="KAA8" s="48"/>
      <c r="KBJ8" s="48"/>
      <c r="KCS8" s="48"/>
      <c r="KEB8" s="48"/>
      <c r="KFK8" s="48"/>
      <c r="KGT8" s="48"/>
      <c r="KIC8" s="48"/>
      <c r="KJL8" s="48"/>
      <c r="KKU8" s="48"/>
      <c r="KMD8" s="48"/>
      <c r="KNM8" s="48"/>
      <c r="KOV8" s="48"/>
      <c r="KQE8" s="48"/>
      <c r="KRN8" s="48"/>
      <c r="KSW8" s="48"/>
      <c r="KUF8" s="48"/>
      <c r="KVO8" s="48"/>
      <c r="KWX8" s="48"/>
      <c r="KYG8" s="48"/>
      <c r="KZP8" s="48"/>
      <c r="LAY8" s="48"/>
      <c r="LCH8" s="48"/>
      <c r="LDQ8" s="48"/>
      <c r="LEZ8" s="48"/>
      <c r="LGI8" s="48"/>
      <c r="LHR8" s="48"/>
      <c r="LJA8" s="48"/>
      <c r="LKJ8" s="48"/>
      <c r="LLS8" s="48"/>
      <c r="LNB8" s="48"/>
      <c r="LOK8" s="48"/>
      <c r="LPT8" s="48"/>
      <c r="LRC8" s="48"/>
      <c r="LSL8" s="48"/>
      <c r="LTU8" s="48"/>
      <c r="LVD8" s="48"/>
      <c r="LWM8" s="48"/>
      <c r="LXV8" s="48"/>
      <c r="LZE8" s="48"/>
      <c r="MAN8" s="48"/>
      <c r="MBW8" s="48"/>
      <c r="MDF8" s="48"/>
      <c r="MEO8" s="48"/>
      <c r="MFX8" s="48"/>
      <c r="MHG8" s="48"/>
      <c r="MIP8" s="48"/>
      <c r="MJY8" s="48"/>
      <c r="MLH8" s="48"/>
      <c r="MMQ8" s="48"/>
      <c r="MNZ8" s="48"/>
      <c r="MPI8" s="48"/>
      <c r="MQR8" s="48"/>
      <c r="MSA8" s="48"/>
      <c r="MTJ8" s="48"/>
      <c r="MUS8" s="48"/>
      <c r="MWB8" s="48"/>
      <c r="MXK8" s="48"/>
      <c r="MYT8" s="48"/>
      <c r="NAC8" s="48"/>
      <c r="NBL8" s="48"/>
      <c r="NCU8" s="48"/>
      <c r="NED8" s="48"/>
      <c r="NFM8" s="48"/>
      <c r="NGV8" s="48"/>
      <c r="NIE8" s="48"/>
      <c r="NJN8" s="48"/>
      <c r="NKW8" s="48"/>
      <c r="NMF8" s="48"/>
      <c r="NNO8" s="48"/>
      <c r="NOX8" s="48"/>
      <c r="NQG8" s="48"/>
      <c r="NRP8" s="48"/>
      <c r="NSY8" s="48"/>
      <c r="NUH8" s="48"/>
      <c r="NVQ8" s="48"/>
      <c r="NWZ8" s="48"/>
      <c r="NYI8" s="48"/>
      <c r="NZR8" s="48"/>
      <c r="OBA8" s="48"/>
      <c r="OCJ8" s="48"/>
      <c r="ODS8" s="48"/>
      <c r="OFB8" s="48"/>
      <c r="OGK8" s="48"/>
      <c r="OHT8" s="48"/>
      <c r="OJC8" s="48"/>
      <c r="OKL8" s="48"/>
      <c r="OLU8" s="48"/>
      <c r="OND8" s="48"/>
      <c r="OOM8" s="48"/>
      <c r="OPV8" s="48"/>
      <c r="ORE8" s="48"/>
      <c r="OSN8" s="48"/>
      <c r="OTW8" s="48"/>
      <c r="OVF8" s="48"/>
      <c r="OWO8" s="48"/>
      <c r="OXX8" s="48"/>
      <c r="OZG8" s="48"/>
      <c r="PAP8" s="48"/>
      <c r="PBY8" s="48"/>
      <c r="PDH8" s="48"/>
      <c r="PEQ8" s="48"/>
      <c r="PFZ8" s="48"/>
      <c r="PHI8" s="48"/>
      <c r="PIR8" s="48"/>
      <c r="PKA8" s="48"/>
      <c r="PLJ8" s="48"/>
      <c r="PMS8" s="48"/>
      <c r="POB8" s="48"/>
      <c r="PPK8" s="48"/>
      <c r="PQT8" s="48"/>
      <c r="PSC8" s="48"/>
      <c r="PTL8" s="48"/>
      <c r="PUU8" s="48"/>
      <c r="PWD8" s="48"/>
      <c r="PXM8" s="48"/>
      <c r="PYV8" s="48"/>
      <c r="QAE8" s="48"/>
      <c r="QBN8" s="48"/>
      <c r="QCW8" s="48"/>
      <c r="QEF8" s="48"/>
      <c r="QFO8" s="48"/>
      <c r="QGX8" s="48"/>
      <c r="QIG8" s="48"/>
      <c r="QJP8" s="48"/>
      <c r="QKY8" s="48"/>
      <c r="QMH8" s="48"/>
      <c r="QNQ8" s="48"/>
      <c r="QOZ8" s="48"/>
      <c r="QQI8" s="48"/>
      <c r="QRR8" s="48"/>
      <c r="QTA8" s="48"/>
      <c r="QUJ8" s="48"/>
      <c r="QVS8" s="48"/>
      <c r="QXB8" s="48"/>
      <c r="QYK8" s="48"/>
      <c r="QZT8" s="48"/>
      <c r="RBC8" s="48"/>
      <c r="RCL8" s="48"/>
      <c r="RDU8" s="48"/>
      <c r="RFD8" s="48"/>
      <c r="RGM8" s="48"/>
      <c r="RHV8" s="48"/>
      <c r="RJE8" s="48"/>
      <c r="RKN8" s="48"/>
      <c r="RLW8" s="48"/>
      <c r="RNF8" s="48"/>
      <c r="ROO8" s="48"/>
      <c r="RPX8" s="48"/>
      <c r="RRG8" s="48"/>
      <c r="RSP8" s="48"/>
      <c r="RTY8" s="48"/>
      <c r="RVH8" s="48"/>
      <c r="RWQ8" s="48"/>
      <c r="RXZ8" s="48"/>
      <c r="RZI8" s="48"/>
      <c r="SAR8" s="48"/>
      <c r="SCA8" s="48"/>
      <c r="SDJ8" s="48"/>
      <c r="SES8" s="48"/>
      <c r="SGB8" s="48"/>
      <c r="SHK8" s="48"/>
      <c r="SIT8" s="48"/>
      <c r="SKC8" s="48"/>
      <c r="SLL8" s="48"/>
      <c r="SMU8" s="48"/>
      <c r="SOD8" s="48"/>
      <c r="SPM8" s="48"/>
      <c r="SQV8" s="48"/>
      <c r="SSE8" s="48"/>
      <c r="STN8" s="48"/>
      <c r="SUW8" s="48"/>
      <c r="SWF8" s="48"/>
      <c r="SXO8" s="48"/>
      <c r="SYX8" s="48"/>
      <c r="TAG8" s="48"/>
      <c r="TBP8" s="48"/>
      <c r="TCY8" s="48"/>
      <c r="TEH8" s="48"/>
      <c r="TFQ8" s="48"/>
      <c r="TGZ8" s="48"/>
      <c r="TII8" s="48"/>
      <c r="TJR8" s="48"/>
      <c r="TLA8" s="48"/>
      <c r="TMJ8" s="48"/>
      <c r="TNS8" s="48"/>
      <c r="TPB8" s="48"/>
      <c r="TQK8" s="48"/>
      <c r="TRT8" s="48"/>
      <c r="TTC8" s="48"/>
      <c r="TUL8" s="48"/>
      <c r="TVU8" s="48"/>
      <c r="TXD8" s="48"/>
      <c r="TYM8" s="48"/>
      <c r="TZV8" s="48"/>
      <c r="UBE8" s="48"/>
      <c r="UCN8" s="48"/>
      <c r="UDW8" s="48"/>
      <c r="UFF8" s="48"/>
      <c r="UGO8" s="48"/>
      <c r="UHX8" s="48"/>
      <c r="UJG8" s="48"/>
      <c r="UKP8" s="48"/>
      <c r="ULY8" s="48"/>
      <c r="UNH8" s="48"/>
      <c r="UOQ8" s="48"/>
      <c r="UPZ8" s="48"/>
      <c r="URI8" s="48"/>
      <c r="USR8" s="48"/>
      <c r="UUA8" s="48"/>
      <c r="UVJ8" s="48"/>
      <c r="UWS8" s="48"/>
      <c r="UYB8" s="48"/>
      <c r="UZK8" s="48"/>
      <c r="VAT8" s="48"/>
      <c r="VCC8" s="48"/>
      <c r="VDL8" s="48"/>
      <c r="VEU8" s="48"/>
      <c r="VGD8" s="48"/>
      <c r="VHM8" s="48"/>
      <c r="VIV8" s="48"/>
      <c r="VKE8" s="48"/>
      <c r="VLN8" s="48"/>
      <c r="VMW8" s="48"/>
      <c r="VOF8" s="48"/>
      <c r="VPO8" s="48"/>
      <c r="VQX8" s="48"/>
      <c r="VSG8" s="48"/>
      <c r="VTP8" s="48"/>
      <c r="VUY8" s="48"/>
      <c r="VWH8" s="48"/>
      <c r="VXQ8" s="48"/>
      <c r="VYZ8" s="48"/>
      <c r="WAI8" s="48"/>
      <c r="WBR8" s="48"/>
      <c r="WDA8" s="48"/>
      <c r="WEJ8" s="48"/>
      <c r="WFS8" s="48"/>
      <c r="WHB8" s="48"/>
      <c r="WIK8" s="48"/>
      <c r="WJT8" s="48"/>
      <c r="WLC8" s="48"/>
      <c r="WML8" s="48"/>
      <c r="WNU8" s="48"/>
      <c r="WPD8" s="48"/>
      <c r="WQM8" s="48"/>
      <c r="WRV8" s="48"/>
      <c r="WTE8" s="48"/>
      <c r="WUN8" s="48"/>
      <c r="WVW8" s="48"/>
      <c r="WXF8" s="48"/>
      <c r="WYO8" s="48"/>
      <c r="WZX8" s="48"/>
      <c r="XBG8" s="48"/>
      <c r="XCP8" s="48"/>
      <c r="XDY8" s="48"/>
    </row>
    <row r="9" spans="1:1023 1058:2038 2073:3053 3088:4068 4103:5118 5153:6133 6168:7148 7183:8163 8198:9213 9248:10228 10263:11243 11278:12258 12293:13308 13343:14323 14358:15338 15373:16353" s="58" customFormat="1" ht="12.75">
      <c r="A9" s="48" t="s">
        <v>75</v>
      </c>
      <c r="B9" s="216">
        <f>('Real QGDP by sector VA'!B9/'Real QGDP by sector VA'!B$10)*100</f>
        <v>0.36995861580280975</v>
      </c>
      <c r="C9" s="216">
        <f>('Real QGDP by sector VA'!C9/'Real QGDP by sector VA'!C$10)*100</f>
        <v>0.38874501691552876</v>
      </c>
      <c r="D9" s="216">
        <f>('Real QGDP by sector VA'!D9/'Real QGDP by sector VA'!D$10)*100</f>
        <v>0.41942263162279569</v>
      </c>
      <c r="E9" s="216">
        <f>('Real QGDP by sector VA'!E9/'Real QGDP by sector VA'!E$10)*100</f>
        <v>0.52006978425594463</v>
      </c>
      <c r="F9" s="216">
        <f>('Real QGDP by sector VA'!F9/'Real QGDP by sector VA'!F$10)*100</f>
        <v>0.32290476963898712</v>
      </c>
      <c r="G9" s="216">
        <f>('Real QGDP by sector VA'!G9/'Real QGDP by sector VA'!G$10)*100</f>
        <v>0.36044451899950647</v>
      </c>
      <c r="H9" s="216">
        <f>('Real QGDP by sector VA'!H9/'Real QGDP by sector VA'!H$10)*100</f>
        <v>0.39227967541209013</v>
      </c>
      <c r="I9" s="216">
        <f>('Real QGDP by sector VA'!I9/'Real QGDP by sector VA'!I$10)*100</f>
        <v>0.43599821698554642</v>
      </c>
      <c r="J9" s="216">
        <f>('Real QGDP by sector VA'!J9/'Real QGDP by sector VA'!J$10)*100</f>
        <v>0.34170241132791657</v>
      </c>
      <c r="K9" s="216">
        <f>('Real QGDP by sector VA'!K9/'Real QGDP by sector VA'!K$10)*100</f>
        <v>0.37289223358470075</v>
      </c>
      <c r="L9" s="216">
        <f>('Real QGDP by sector VA'!L9/'Real QGDP by sector VA'!L$10)*100</f>
        <v>0.3972270037765312</v>
      </c>
      <c r="M9" s="216">
        <f>('Real QGDP by sector VA'!M9/'Real QGDP by sector VA'!M$10)*100</f>
        <v>0.43533217247901917</v>
      </c>
      <c r="N9" s="216">
        <f>('Real QGDP by sector VA'!N9/'Real QGDP by sector VA'!N$10)*100</f>
        <v>0.3982524465677757</v>
      </c>
      <c r="O9" s="216">
        <f>('Real QGDP by sector VA'!O9/'Real QGDP by sector VA'!O$10)*100</f>
        <v>0.41296479653001794</v>
      </c>
      <c r="P9" s="216">
        <f>('Real QGDP by sector VA'!P9/'Real QGDP by sector VA'!P$10)*100</f>
        <v>0.42147409183207624</v>
      </c>
      <c r="Q9" s="216">
        <f>('Real QGDP by sector VA'!Q9/'Real QGDP by sector VA'!Q$10)*100</f>
        <v>0.4326442516804227</v>
      </c>
      <c r="R9" s="216">
        <f>('Real QGDP by sector VA'!R9/'Real QGDP by sector VA'!R$10)*100</f>
        <v>0.44063960213704861</v>
      </c>
      <c r="S9" s="216">
        <f>('Real QGDP by sector VA'!S9/'Real QGDP by sector VA'!S$10)*100</f>
        <v>0.46383433989648276</v>
      </c>
      <c r="T9" s="216">
        <f>('Real QGDP by sector VA'!T9/'Real QGDP by sector VA'!T$10)*100</f>
        <v>0.48157496318181903</v>
      </c>
      <c r="U9" s="216">
        <f>('Real QGDP by sector VA'!U9/'Real QGDP by sector VA'!U$10)*100</f>
        <v>0.49468204289329537</v>
      </c>
      <c r="V9" s="216">
        <f>('Real QGDP by sector VA'!V9/'Real QGDP by sector VA'!V$10)*100</f>
        <v>0.55380864594564838</v>
      </c>
      <c r="W9" s="216">
        <f>('Real QGDP by sector VA'!W9/'Real QGDP by sector VA'!W$10)*100</f>
        <v>0.57009591517389979</v>
      </c>
      <c r="X9" s="216">
        <f>('Real QGDP by sector VA'!X9/'Real QGDP by sector VA'!X$10)*100</f>
        <v>0.58970619084002673</v>
      </c>
      <c r="Y9" s="216">
        <f>('Real QGDP by sector VA'!Y9/'Real QGDP by sector VA'!Y$10)*100</f>
        <v>0.62217939323192983</v>
      </c>
      <c r="Z9" s="216">
        <f>('Real QGDP by sector VA'!Z9/'Real QGDP by sector VA'!Z$10)*100</f>
        <v>0.65469802668296284</v>
      </c>
      <c r="AA9" s="216">
        <f>('Real QGDP by sector VA'!AA9/'Real QGDP by sector VA'!AA$10)*100</f>
        <v>0.67617685492222468</v>
      </c>
      <c r="AB9" s="216">
        <f>('Real QGDP by sector VA'!AB9/'Real QGDP by sector VA'!AB$10)*100</f>
        <v>0.70147699241330097</v>
      </c>
      <c r="AC9" s="216">
        <f>('Real QGDP by sector VA'!AC9/'Real QGDP by sector VA'!AC$10)*100</f>
        <v>0.70021181154677581</v>
      </c>
      <c r="AD9" s="216">
        <f>('Real QGDP by sector VA'!AD9/'Real QGDP by sector VA'!AD$10)*100</f>
        <v>0.696024667070549</v>
      </c>
      <c r="AE9" s="216">
        <f>('Real QGDP by sector VA'!AE9/'Real QGDP by sector VA'!AE$10)*100</f>
        <v>0.67950457956197341</v>
      </c>
      <c r="AF9" s="216">
        <f>('Real QGDP by sector VA'!AF9/'Real QGDP by sector VA'!AF$10)*100</f>
        <v>0.67900431772568148</v>
      </c>
      <c r="AG9" s="216">
        <f>('Real QGDP by sector VA'!AG9/'Real QGDP by sector VA'!AG$10)*100</f>
        <v>0.69117260222633636</v>
      </c>
      <c r="AH9" s="216">
        <f>('Real QGDP by sector VA'!AH9/'Real QGDP by sector VA'!AH$10)*100</f>
        <v>0.7018176992188182</v>
      </c>
      <c r="AI9" s="216">
        <f>('Real QGDP by sector VA'!AI9/'Real QGDP by sector VA'!AI$10)*100</f>
        <v>0.6781704279276296</v>
      </c>
      <c r="AJ9" s="216">
        <f>('Real QGDP by sector VA'!AJ9/'Real QGDP by sector VA'!AJ$10)*100</f>
        <v>0.67062199095322983</v>
      </c>
      <c r="AK9" s="216">
        <f>('Real QGDP by sector VA'!AK9/'Real QGDP by sector VA'!AK$10)*100</f>
        <v>0.69725134651316123</v>
      </c>
      <c r="AL9" s="216">
        <f>('Real QGDP by sector VA'!AL9/'Real QGDP by sector VA'!AL$10)*100</f>
        <v>0.69686131258528106</v>
      </c>
      <c r="AM9" s="216">
        <f>('Real QGDP by sector VA'!AM9/'Real QGDP by sector VA'!AM$10)*100</f>
        <v>0.67772912933853413</v>
      </c>
      <c r="AN9" s="216">
        <f>('Real QGDP by sector VA'!AN9/'Real QGDP by sector VA'!AN$10)*100</f>
        <v>0.66947583102379482</v>
      </c>
      <c r="AO9" s="216">
        <f>('Real QGDP by sector VA'!AO9/'Real QGDP by sector VA'!AO$10)*100</f>
        <v>0.67638306290580208</v>
      </c>
      <c r="AP9" s="216">
        <f>('Real QGDP by sector VA'!AP9/'Real QGDP by sector VA'!AP$10)*100</f>
        <v>0.68683899684071226</v>
      </c>
      <c r="AQ9" s="75" t="s">
        <v>74</v>
      </c>
      <c r="AR9" s="60"/>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023 1058:2038 2073:3053 3088:4068 4103:5118 5153:6133 6168:7148 7183:8163 8198:9213 9248:10228 10263:11243 11278:12258 12293:13308 13343:14323 14358:15338 15373:16353" s="58" customFormat="1" ht="12.75">
      <c r="A10" s="71" t="s">
        <v>77</v>
      </c>
      <c r="B10" s="218">
        <v>100.00000000000001</v>
      </c>
      <c r="C10" s="218">
        <v>100</v>
      </c>
      <c r="D10" s="218">
        <v>100</v>
      </c>
      <c r="E10" s="218">
        <v>100.00000000000001</v>
      </c>
      <c r="F10" s="218">
        <v>100</v>
      </c>
      <c r="G10" s="218">
        <v>100</v>
      </c>
      <c r="H10" s="218">
        <v>100</v>
      </c>
      <c r="I10" s="218">
        <v>100.00000000000001</v>
      </c>
      <c r="J10" s="218">
        <v>100</v>
      </c>
      <c r="K10" s="218">
        <v>100</v>
      </c>
      <c r="L10" s="218">
        <v>100</v>
      </c>
      <c r="M10" s="218">
        <v>99.999999999999986</v>
      </c>
      <c r="N10" s="218">
        <v>100</v>
      </c>
      <c r="O10" s="218">
        <v>100</v>
      </c>
      <c r="P10" s="218">
        <v>100</v>
      </c>
      <c r="Q10" s="218">
        <v>100.00000000000001</v>
      </c>
      <c r="R10" s="218">
        <v>100</v>
      </c>
      <c r="S10" s="218">
        <v>100.00000000000001</v>
      </c>
      <c r="T10" s="218">
        <v>99.999999999999986</v>
      </c>
      <c r="U10" s="218">
        <v>100.00000000000003</v>
      </c>
      <c r="V10" s="218">
        <v>99.999999999999986</v>
      </c>
      <c r="W10" s="218">
        <v>100</v>
      </c>
      <c r="X10" s="218">
        <v>100.00000000000001</v>
      </c>
      <c r="Y10" s="218">
        <v>100.00000000000001</v>
      </c>
      <c r="Z10" s="218">
        <v>100</v>
      </c>
      <c r="AA10" s="218">
        <v>100</v>
      </c>
      <c r="AB10" s="218">
        <v>100.00000000000001</v>
      </c>
      <c r="AC10" s="218">
        <v>100.00000000000001</v>
      </c>
      <c r="AD10" s="218">
        <v>100</v>
      </c>
      <c r="AE10" s="218">
        <v>100</v>
      </c>
      <c r="AF10" s="218">
        <v>99.999999999999986</v>
      </c>
      <c r="AG10" s="218">
        <v>99.999999999999986</v>
      </c>
      <c r="AH10" s="218">
        <v>100</v>
      </c>
      <c r="AI10" s="218">
        <v>99.999999999999986</v>
      </c>
      <c r="AJ10" s="218">
        <v>100.00000000000003</v>
      </c>
      <c r="AK10" s="218">
        <f>SUM(AK6:AK9)</f>
        <v>100.00000000000001</v>
      </c>
      <c r="AL10" s="218">
        <f>SUM(AL6:AL9)</f>
        <v>100</v>
      </c>
      <c r="AM10" s="218">
        <f>SUM(AM6:AM9)</f>
        <v>100.00000000000001</v>
      </c>
      <c r="AN10" s="218">
        <f>SUM(AN6:AN9)</f>
        <v>99.999999999999986</v>
      </c>
      <c r="AO10" s="218">
        <f>SUM(AO6:AO9)</f>
        <v>100</v>
      </c>
      <c r="AP10" s="218">
        <f>SUM(AP6:AP9)</f>
        <v>99.999999999999972</v>
      </c>
      <c r="AQ10" s="76" t="s">
        <v>76</v>
      </c>
      <c r="AR10" s="60"/>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023 1058:2038 2073:3053 3088:4068 4103:5118 5153:6133 6168:7148 7183:8163 8198:9213 9248:10228 10263:11243 11278:12258 12293:13308 13343:14323 14358:15338 15373:16353" s="58" customFormat="1" ht="12.75">
      <c r="A11" s="48" t="s">
        <v>54</v>
      </c>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52"/>
      <c r="AI11" s="52"/>
      <c r="AJ11" s="52"/>
      <c r="AK11" s="52"/>
      <c r="AL11" s="52"/>
      <c r="AM11" s="52"/>
      <c r="AN11" s="52"/>
      <c r="AO11" s="52"/>
      <c r="AP11" s="52"/>
      <c r="AQ11" s="53" t="s">
        <v>55</v>
      </c>
    </row>
    <row r="12" spans="1:1023 1058:2038 2073:3053 3088:4068 4103:5118 5153:6133 6168:7148 7183:8163 8198:9213 9248:10228 10263:11243 11278:12258 12293:13308 13343:14323 14358:15338 15373:16353" s="58" customFormat="1" ht="12.75">
      <c r="A12" s="54" t="s">
        <v>23</v>
      </c>
      <c r="B12" s="52"/>
      <c r="C12" s="52"/>
      <c r="D12" s="52"/>
      <c r="E12" s="52"/>
      <c r="F12" s="52"/>
      <c r="G12" s="52"/>
      <c r="H12" s="52"/>
      <c r="I12" s="52"/>
      <c r="J12" s="52"/>
      <c r="K12" s="52"/>
      <c r="L12" s="52"/>
      <c r="M12" s="52"/>
      <c r="N12" s="52"/>
      <c r="O12" s="52"/>
      <c r="P12" s="52"/>
      <c r="Q12" s="52"/>
      <c r="R12" s="52"/>
      <c r="S12" s="52"/>
      <c r="T12" s="52"/>
      <c r="U12" s="52"/>
      <c r="V12" s="52"/>
      <c r="W12" s="52"/>
      <c r="X12" s="52"/>
      <c r="Y12" s="52"/>
      <c r="Z12" s="52"/>
      <c r="AA12" s="52"/>
      <c r="AB12" s="52"/>
      <c r="AC12" s="52"/>
      <c r="AD12" s="52"/>
      <c r="AE12" s="52"/>
      <c r="AF12" s="52"/>
      <c r="AG12" s="52"/>
      <c r="AH12" s="52"/>
      <c r="AI12" s="52"/>
      <c r="AJ12" s="52"/>
      <c r="AK12" s="52"/>
      <c r="AL12" s="52"/>
      <c r="AM12" s="52"/>
      <c r="AN12" s="52"/>
      <c r="AO12" s="52"/>
      <c r="AP12" s="52"/>
      <c r="AQ12" s="55" t="s">
        <v>24</v>
      </c>
    </row>
    <row r="13" spans="1:1023 1058:2038 2073:3053 3088:4068 4103:5118 5153:6133 6168:7148 7183:8163 8198:9213 9248:10228 10263:11243 11278:12258 12293:13308 13343:14323 14358:15338 15373:16353">
      <c r="B13" s="187"/>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row>
    <row r="14" spans="1:1023 1058:2038 2073:3053 3088:4068 4103:5118 5153:6133 6168:7148 7183:8163 8198:9213 9248:10228 10263:11243 11278:12258 12293:13308 13343:14323 14358:15338 15373:16353" customFormat="1" ht="15">
      <c r="A14" s="176" t="s">
        <v>167</v>
      </c>
      <c r="B14" s="188"/>
      <c r="C14" s="188"/>
      <c r="D14" s="188"/>
      <c r="E14" s="188"/>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75" t="s">
        <v>169</v>
      </c>
    </row>
    <row r="15" spans="1:1023 1058:2038 2073:3053 3088:4068 4103:5118 5153:6133 6168:7148 7183:8163 8198:9213 9248:10228 10263:11243 11278:12258 12293:13308 13343:14323 14358:15338 15373:16353">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row>
    <row r="16" spans="1:1023 1058:2038 2073:3053 3088:4068 4103:5118 5153:6133 6168:7148 7183:8163 8198:9213 9248:10228 10263:11243 11278:12258 12293:13308 13343:14323 14358:15338 15373:16353">
      <c r="B16" s="185"/>
      <c r="C16" s="185"/>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c r="AK16" s="185"/>
      <c r="AL16" s="185"/>
      <c r="AM16" s="185"/>
      <c r="AN16" s="185"/>
      <c r="AO16" s="185"/>
      <c r="AP16" s="185"/>
    </row>
    <row r="17" spans="2:42">
      <c r="B17" s="185"/>
      <c r="C17" s="185"/>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c r="AK17" s="185"/>
      <c r="AL17" s="185"/>
      <c r="AM17" s="185"/>
      <c r="AN17" s="185"/>
      <c r="AO17" s="185"/>
      <c r="AP17" s="185"/>
    </row>
    <row r="18" spans="2:42">
      <c r="B18" s="185"/>
      <c r="C18" s="185"/>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c r="AK18" s="185"/>
      <c r="AL18" s="185"/>
      <c r="AM18" s="185"/>
      <c r="AN18" s="185"/>
      <c r="AO18" s="185"/>
      <c r="AP18" s="185"/>
    </row>
    <row r="19" spans="2:42">
      <c r="B19" s="185"/>
      <c r="C19" s="185"/>
      <c r="D19" s="185"/>
      <c r="E19" s="185"/>
      <c r="F19" s="185"/>
      <c r="G19" s="185"/>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c r="AK19" s="185"/>
      <c r="AL19" s="185"/>
      <c r="AM19" s="185"/>
      <c r="AN19" s="185"/>
      <c r="AO19" s="185"/>
      <c r="AP19" s="185"/>
    </row>
    <row r="20" spans="2:42">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5"/>
      <c r="AI20" s="185"/>
      <c r="AJ20" s="185"/>
      <c r="AK20" s="185"/>
      <c r="AL20" s="185"/>
      <c r="AM20" s="185"/>
      <c r="AN20" s="185"/>
      <c r="AO20" s="185"/>
      <c r="AP20" s="185"/>
    </row>
    <row r="21" spans="2:42">
      <c r="B21" s="185"/>
      <c r="C21" s="185"/>
      <c r="D21" s="185"/>
      <c r="E21" s="185"/>
      <c r="F21" s="185"/>
      <c r="G21" s="185"/>
      <c r="H21" s="185"/>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c r="AG21" s="185"/>
      <c r="AH21" s="185"/>
      <c r="AI21" s="185"/>
      <c r="AJ21" s="185"/>
      <c r="AK21" s="185"/>
      <c r="AL21" s="185"/>
      <c r="AM21" s="185"/>
      <c r="AN21" s="185"/>
      <c r="AO21" s="185"/>
      <c r="AP21" s="185"/>
    </row>
    <row r="22" spans="2:42">
      <c r="B22" s="185"/>
      <c r="C22" s="185"/>
      <c r="D22" s="185"/>
      <c r="E22" s="185"/>
      <c r="F22" s="185"/>
      <c r="G22" s="185"/>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row>
    <row r="23" spans="2:42">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row>
    <row r="24" spans="2:42">
      <c r="B24" s="185"/>
      <c r="C24" s="185"/>
      <c r="D24" s="185"/>
      <c r="E24" s="185"/>
      <c r="F24" s="185"/>
      <c r="G24" s="185"/>
      <c r="H24" s="185"/>
      <c r="I24" s="185"/>
      <c r="J24" s="185"/>
      <c r="K24" s="185"/>
      <c r="L24" s="185"/>
      <c r="M24" s="185"/>
      <c r="N24" s="185"/>
      <c r="O24" s="185"/>
      <c r="P24" s="185"/>
      <c r="Q24" s="185"/>
      <c r="R24" s="185"/>
      <c r="S24" s="185"/>
      <c r="T24" s="185"/>
      <c r="U24" s="185"/>
      <c r="V24" s="185"/>
      <c r="W24" s="185"/>
      <c r="X24" s="185"/>
      <c r="Y24" s="185"/>
      <c r="Z24" s="185"/>
      <c r="AA24" s="185"/>
      <c r="AB24" s="185"/>
      <c r="AC24" s="185"/>
      <c r="AD24" s="185"/>
      <c r="AE24" s="185"/>
      <c r="AF24" s="185"/>
      <c r="AG24" s="185"/>
      <c r="AH24" s="185"/>
      <c r="AI24" s="185"/>
      <c r="AJ24" s="185"/>
      <c r="AK24" s="185"/>
      <c r="AL24" s="185"/>
      <c r="AM24" s="185"/>
      <c r="AN24" s="185"/>
      <c r="AO24" s="185"/>
      <c r="AP24" s="185"/>
    </row>
  </sheetData>
  <hyperlinks>
    <hyperlink ref="A14" location="Index!A1" display="Back to main page" xr:uid="{349D5996-1279-4735-9DDA-541C545C9724}"/>
    <hyperlink ref="AQ14" location="Index!A1" display="العودة الى الصفحة الرئيسية" xr:uid="{590ECA1D-D074-4103-8E6E-EE6B83272022}"/>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FCF766-56A8-4238-BF34-501E62E64850}">
  <sheetPr>
    <pageSetUpPr autoPageBreaks="0"/>
  </sheetPr>
  <dimension ref="A1:YV14"/>
  <sheetViews>
    <sheetView showGridLines="0" topLeftCell="B1" zoomScale="118" zoomScaleNormal="118" workbookViewId="0">
      <selection activeCell="F3" sqref="F3"/>
    </sheetView>
  </sheetViews>
  <sheetFormatPr defaultColWidth="7.5703125" defaultRowHeight="11.25"/>
  <cols>
    <col min="1" max="1" width="45.5703125" style="203" customWidth="1"/>
    <col min="2" max="2" width="58" style="204" customWidth="1"/>
    <col min="3" max="3" width="9.5703125" style="204" customWidth="1"/>
    <col min="4" max="4" width="68.42578125" style="204" customWidth="1"/>
    <col min="5" max="5" width="7.5703125" style="204"/>
    <col min="6" max="9" width="7.5703125" style="203"/>
    <col min="10" max="10" width="9.5703125" style="203" customWidth="1"/>
    <col min="11" max="16384" width="7.5703125" style="204"/>
  </cols>
  <sheetData>
    <row r="1" spans="1:672">
      <c r="F1" s="204"/>
      <c r="G1" s="204"/>
      <c r="H1" s="204"/>
      <c r="I1" s="204"/>
      <c r="J1" s="204"/>
    </row>
    <row r="2" spans="1:672" s="205" customFormat="1" ht="12.75">
      <c r="A2" s="203"/>
      <c r="B2" s="138"/>
      <c r="C2" s="193"/>
      <c r="D2" s="138"/>
    </row>
    <row r="3" spans="1:672" s="205" customFormat="1" ht="36" customHeight="1">
      <c r="A3" s="203"/>
      <c r="B3" s="140" t="s">
        <v>194</v>
      </c>
      <c r="C3" s="193"/>
      <c r="D3" s="139" t="s">
        <v>195</v>
      </c>
    </row>
    <row r="4" spans="1:672" s="205" customFormat="1" ht="12.75">
      <c r="A4" s="203"/>
      <c r="B4" s="138"/>
      <c r="C4" s="193"/>
      <c r="D4" s="138"/>
    </row>
    <row r="5" spans="1:672">
      <c r="F5" s="204"/>
      <c r="G5" s="204"/>
      <c r="H5" s="204"/>
      <c r="I5" s="204"/>
      <c r="J5" s="204"/>
    </row>
    <row r="6" spans="1:672">
      <c r="F6" s="204"/>
      <c r="G6" s="204"/>
      <c r="H6" s="204"/>
      <c r="I6" s="204"/>
      <c r="J6" s="204"/>
    </row>
    <row r="7" spans="1:672">
      <c r="F7" s="204"/>
      <c r="G7" s="204"/>
      <c r="H7" s="204"/>
      <c r="I7" s="204"/>
      <c r="J7" s="204"/>
    </row>
    <row r="8" spans="1:672" s="207" customFormat="1">
      <c r="A8" s="206"/>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c r="AG8" s="206"/>
      <c r="AH8" s="206"/>
      <c r="AI8" s="206"/>
      <c r="AJ8" s="206"/>
      <c r="AK8" s="206"/>
      <c r="AL8" s="206"/>
      <c r="AM8" s="206"/>
      <c r="AN8" s="206"/>
      <c r="AO8" s="206"/>
      <c r="AP8" s="206"/>
      <c r="AQ8" s="206"/>
      <c r="AR8" s="206"/>
      <c r="AS8" s="206"/>
      <c r="AT8" s="206"/>
      <c r="AU8" s="206"/>
      <c r="AV8" s="206"/>
      <c r="AW8" s="206"/>
      <c r="AX8" s="206"/>
      <c r="AY8" s="206"/>
      <c r="AZ8" s="206"/>
      <c r="BA8" s="206"/>
      <c r="BB8" s="206"/>
      <c r="BC8" s="206"/>
      <c r="BD8" s="206"/>
      <c r="BE8" s="206"/>
      <c r="BF8" s="206"/>
      <c r="BG8" s="206"/>
      <c r="BH8" s="206"/>
      <c r="BI8" s="206"/>
      <c r="BJ8" s="206"/>
      <c r="BK8" s="206"/>
      <c r="BL8" s="206"/>
      <c r="BM8" s="206"/>
      <c r="BN8" s="206"/>
      <c r="BO8" s="206"/>
      <c r="BP8" s="206"/>
      <c r="BQ8" s="206"/>
      <c r="BR8" s="206"/>
      <c r="BS8" s="206"/>
      <c r="BT8" s="206"/>
      <c r="BU8" s="206"/>
      <c r="BV8" s="206"/>
      <c r="BW8" s="206"/>
      <c r="BX8" s="206"/>
      <c r="BY8" s="206"/>
      <c r="BZ8" s="206"/>
      <c r="CA8" s="206"/>
      <c r="CB8" s="206"/>
      <c r="CC8" s="206"/>
      <c r="CD8" s="206"/>
      <c r="CE8" s="206"/>
      <c r="CF8" s="206"/>
      <c r="CG8" s="206"/>
      <c r="CH8" s="206"/>
      <c r="CI8" s="206"/>
      <c r="CJ8" s="206"/>
      <c r="CK8" s="206"/>
      <c r="CL8" s="206"/>
      <c r="CM8" s="206"/>
      <c r="CN8" s="206"/>
      <c r="CO8" s="206"/>
      <c r="CP8" s="206"/>
      <c r="CQ8" s="206"/>
      <c r="CR8" s="206"/>
      <c r="CS8" s="206"/>
      <c r="CT8" s="206"/>
      <c r="CU8" s="206"/>
      <c r="CV8" s="206"/>
      <c r="CW8" s="206"/>
      <c r="CX8" s="206"/>
      <c r="CY8" s="206"/>
      <c r="CZ8" s="206"/>
      <c r="DA8" s="206"/>
      <c r="DB8" s="206"/>
      <c r="DC8" s="206"/>
      <c r="DD8" s="206"/>
      <c r="DE8" s="206"/>
      <c r="DF8" s="206"/>
      <c r="DG8" s="206"/>
      <c r="DH8" s="206"/>
      <c r="DI8" s="206"/>
      <c r="DJ8" s="206"/>
      <c r="DK8" s="206"/>
      <c r="DL8" s="206"/>
      <c r="DM8" s="206"/>
      <c r="DN8" s="206"/>
      <c r="DO8" s="206"/>
      <c r="DP8" s="206"/>
      <c r="DQ8" s="206"/>
      <c r="DR8" s="206"/>
      <c r="DS8" s="206"/>
      <c r="DT8" s="206"/>
      <c r="DU8" s="206"/>
      <c r="DV8" s="206"/>
      <c r="DW8" s="206"/>
      <c r="DX8" s="206"/>
      <c r="DY8" s="206"/>
      <c r="DZ8" s="206"/>
      <c r="EA8" s="206"/>
      <c r="EB8" s="206"/>
      <c r="EC8" s="206"/>
      <c r="ED8" s="206"/>
      <c r="EE8" s="206"/>
      <c r="EF8" s="206"/>
      <c r="EG8" s="206"/>
      <c r="EH8" s="206"/>
      <c r="EI8" s="206"/>
      <c r="EJ8" s="206"/>
      <c r="EK8" s="206"/>
      <c r="EL8" s="206"/>
      <c r="EM8" s="206"/>
      <c r="EN8" s="206"/>
      <c r="EO8" s="206"/>
      <c r="EP8" s="206"/>
      <c r="EQ8" s="206"/>
      <c r="ER8" s="206"/>
      <c r="ES8" s="206"/>
      <c r="ET8" s="206"/>
      <c r="EU8" s="206"/>
      <c r="EV8" s="206"/>
      <c r="EW8" s="206"/>
      <c r="EX8" s="206"/>
      <c r="EY8" s="206"/>
      <c r="EZ8" s="206"/>
      <c r="FA8" s="206"/>
      <c r="FB8" s="206"/>
      <c r="FC8" s="206"/>
      <c r="FD8" s="206"/>
      <c r="FE8" s="206"/>
      <c r="FF8" s="206"/>
      <c r="FG8" s="206"/>
      <c r="FH8" s="206"/>
      <c r="FI8" s="206"/>
      <c r="FJ8" s="206"/>
      <c r="FK8" s="206"/>
      <c r="FL8" s="206"/>
      <c r="FM8" s="206"/>
      <c r="FN8" s="206"/>
      <c r="FO8" s="206"/>
      <c r="FP8" s="206"/>
      <c r="FQ8" s="206"/>
      <c r="FR8" s="206"/>
      <c r="FS8" s="206"/>
      <c r="FT8" s="206"/>
      <c r="FU8" s="206"/>
      <c r="FV8" s="206"/>
      <c r="FW8" s="206"/>
      <c r="FX8" s="206"/>
      <c r="FY8" s="206"/>
      <c r="FZ8" s="206"/>
      <c r="GA8" s="206"/>
      <c r="GB8" s="206"/>
      <c r="GC8" s="206"/>
      <c r="GD8" s="206"/>
      <c r="GE8" s="206"/>
      <c r="GF8" s="206"/>
      <c r="GG8" s="206"/>
      <c r="GH8" s="206"/>
      <c r="GI8" s="206"/>
      <c r="GJ8" s="206"/>
      <c r="GK8" s="206"/>
      <c r="GL8" s="206"/>
      <c r="GM8" s="206"/>
      <c r="GN8" s="206"/>
      <c r="GO8" s="206"/>
      <c r="GP8" s="206"/>
      <c r="GQ8" s="206"/>
      <c r="GR8" s="206"/>
      <c r="GS8" s="206"/>
      <c r="GT8" s="206"/>
      <c r="GU8" s="206"/>
      <c r="GV8" s="206"/>
      <c r="GW8" s="206"/>
      <c r="GX8" s="206"/>
      <c r="GY8" s="206"/>
      <c r="GZ8" s="206"/>
      <c r="HA8" s="206"/>
      <c r="HB8" s="206"/>
      <c r="HC8" s="206"/>
      <c r="HD8" s="206"/>
      <c r="HE8" s="206"/>
      <c r="HF8" s="206"/>
      <c r="HG8" s="206"/>
      <c r="HH8" s="206"/>
      <c r="HI8" s="206"/>
      <c r="HJ8" s="206"/>
      <c r="HK8" s="206"/>
      <c r="HL8" s="206"/>
      <c r="HM8" s="206"/>
      <c r="HN8" s="206"/>
      <c r="HO8" s="206"/>
      <c r="HP8" s="206"/>
      <c r="HQ8" s="206"/>
      <c r="HR8" s="206"/>
      <c r="HS8" s="206"/>
      <c r="HT8" s="206"/>
      <c r="HU8" s="206"/>
      <c r="HV8" s="206"/>
      <c r="HW8" s="206"/>
      <c r="HX8" s="206"/>
      <c r="HY8" s="206"/>
      <c r="HZ8" s="206"/>
      <c r="IA8" s="206"/>
      <c r="IB8" s="206"/>
      <c r="IC8" s="206"/>
      <c r="ID8" s="206"/>
      <c r="IE8" s="206"/>
      <c r="IF8" s="206"/>
      <c r="IG8" s="206"/>
      <c r="IH8" s="206"/>
      <c r="II8" s="206"/>
      <c r="IJ8" s="206"/>
      <c r="IK8" s="206"/>
      <c r="IL8" s="206"/>
      <c r="IM8" s="206"/>
      <c r="IN8" s="206"/>
      <c r="IO8" s="206"/>
      <c r="IP8" s="206"/>
      <c r="IQ8" s="206"/>
      <c r="IR8" s="206"/>
      <c r="IS8" s="206"/>
      <c r="IT8" s="206"/>
      <c r="IU8" s="206"/>
      <c r="IV8" s="206"/>
      <c r="IW8" s="206"/>
      <c r="IX8" s="206"/>
      <c r="IY8" s="206"/>
      <c r="IZ8" s="206"/>
      <c r="JA8" s="206"/>
      <c r="JB8" s="206"/>
      <c r="JC8" s="206"/>
      <c r="JD8" s="206"/>
      <c r="JE8" s="206"/>
      <c r="JF8" s="206"/>
      <c r="JG8" s="206"/>
      <c r="JH8" s="206"/>
      <c r="JI8" s="206"/>
      <c r="JJ8" s="206"/>
      <c r="JK8" s="206"/>
      <c r="JL8" s="206"/>
      <c r="JM8" s="206"/>
      <c r="JN8" s="206"/>
      <c r="JO8" s="206"/>
      <c r="JP8" s="206"/>
      <c r="JQ8" s="206"/>
      <c r="JR8" s="206"/>
      <c r="JS8" s="206"/>
      <c r="JT8" s="206"/>
      <c r="JU8" s="206"/>
      <c r="JV8" s="206"/>
      <c r="JW8" s="206"/>
      <c r="JX8" s="206"/>
      <c r="JY8" s="206"/>
      <c r="JZ8" s="206"/>
      <c r="KA8" s="206"/>
      <c r="KB8" s="206"/>
      <c r="KC8" s="206"/>
      <c r="KD8" s="206"/>
      <c r="KE8" s="206"/>
      <c r="KF8" s="206"/>
      <c r="KG8" s="206"/>
      <c r="KH8" s="206"/>
      <c r="KI8" s="206"/>
      <c r="KJ8" s="206"/>
      <c r="KK8" s="206"/>
      <c r="KL8" s="206"/>
      <c r="KM8" s="206"/>
      <c r="KN8" s="206"/>
      <c r="KO8" s="206"/>
      <c r="KP8" s="206"/>
      <c r="KQ8" s="206"/>
      <c r="KR8" s="206"/>
      <c r="KS8" s="206"/>
      <c r="KT8" s="206"/>
      <c r="KU8" s="206"/>
      <c r="KV8" s="206"/>
      <c r="KW8" s="206"/>
      <c r="KX8" s="206"/>
      <c r="KY8" s="206"/>
      <c r="KZ8" s="206"/>
      <c r="LA8" s="206"/>
      <c r="LB8" s="206"/>
      <c r="LC8" s="206"/>
      <c r="LD8" s="206"/>
      <c r="LE8" s="206"/>
      <c r="LF8" s="206"/>
      <c r="LG8" s="206"/>
      <c r="LH8" s="206"/>
      <c r="LI8" s="206"/>
      <c r="LJ8" s="206"/>
      <c r="LK8" s="206"/>
      <c r="LL8" s="206"/>
      <c r="LM8" s="206"/>
      <c r="LN8" s="206"/>
      <c r="LO8" s="206"/>
      <c r="LP8" s="206"/>
      <c r="LQ8" s="206"/>
      <c r="LR8" s="206"/>
      <c r="LS8" s="206"/>
      <c r="LT8" s="206"/>
      <c r="LU8" s="206"/>
      <c r="LV8" s="206"/>
      <c r="LW8" s="206"/>
      <c r="LX8" s="206"/>
      <c r="LY8" s="206"/>
      <c r="LZ8" s="206"/>
      <c r="MA8" s="206"/>
      <c r="MB8" s="206"/>
      <c r="MC8" s="206"/>
      <c r="MD8" s="206"/>
      <c r="ME8" s="206"/>
      <c r="MF8" s="206"/>
      <c r="MG8" s="206"/>
      <c r="MH8" s="206"/>
      <c r="MI8" s="206"/>
      <c r="MJ8" s="206"/>
      <c r="MK8" s="206"/>
      <c r="ML8" s="206"/>
      <c r="MM8" s="206"/>
      <c r="MN8" s="206"/>
      <c r="MO8" s="206"/>
      <c r="MP8" s="206"/>
      <c r="MQ8" s="206"/>
      <c r="MR8" s="206"/>
      <c r="MS8" s="206"/>
      <c r="MT8" s="206"/>
      <c r="MU8" s="206"/>
      <c r="MV8" s="206"/>
      <c r="MW8" s="206"/>
      <c r="MX8" s="206"/>
      <c r="MY8" s="206"/>
      <c r="MZ8" s="206"/>
      <c r="NA8" s="206"/>
      <c r="NB8" s="206"/>
      <c r="NC8" s="206"/>
      <c r="ND8" s="206"/>
      <c r="NE8" s="206"/>
      <c r="NF8" s="206"/>
      <c r="NG8" s="206"/>
      <c r="NH8" s="206"/>
      <c r="NI8" s="206"/>
      <c r="NJ8" s="206"/>
      <c r="NK8" s="206"/>
      <c r="NL8" s="206"/>
      <c r="NM8" s="206"/>
      <c r="NN8" s="206"/>
      <c r="NO8" s="206"/>
      <c r="NP8" s="206"/>
      <c r="NQ8" s="206"/>
      <c r="NR8" s="206"/>
      <c r="NS8" s="206"/>
      <c r="NT8" s="206"/>
      <c r="NU8" s="206"/>
      <c r="NV8" s="206"/>
      <c r="NW8" s="206"/>
      <c r="NX8" s="206"/>
      <c r="NY8" s="206"/>
      <c r="NZ8" s="206"/>
      <c r="OA8" s="206"/>
      <c r="OB8" s="206"/>
      <c r="OC8" s="206"/>
      <c r="OD8" s="206"/>
      <c r="OE8" s="206"/>
      <c r="OF8" s="206"/>
      <c r="OG8" s="206"/>
      <c r="OH8" s="206"/>
      <c r="OI8" s="206"/>
      <c r="OJ8" s="206"/>
      <c r="OK8" s="206"/>
      <c r="OL8" s="206"/>
      <c r="OM8" s="206"/>
      <c r="ON8" s="206"/>
      <c r="OO8" s="206"/>
      <c r="OP8" s="206"/>
      <c r="OQ8" s="206"/>
      <c r="OR8" s="206"/>
      <c r="OS8" s="206"/>
      <c r="OT8" s="206"/>
      <c r="OU8" s="206"/>
      <c r="OV8" s="206"/>
      <c r="OW8" s="206"/>
      <c r="OX8" s="206"/>
      <c r="OY8" s="206"/>
      <c r="OZ8" s="206"/>
      <c r="PA8" s="206"/>
      <c r="PB8" s="206"/>
      <c r="PC8" s="206"/>
      <c r="PD8" s="206"/>
      <c r="PE8" s="206"/>
      <c r="PF8" s="206"/>
      <c r="PG8" s="206"/>
      <c r="PH8" s="206"/>
      <c r="PI8" s="206"/>
      <c r="PJ8" s="206"/>
      <c r="PK8" s="206"/>
      <c r="PL8" s="206"/>
      <c r="PM8" s="206"/>
      <c r="PN8" s="206"/>
      <c r="PO8" s="206"/>
      <c r="PP8" s="206"/>
      <c r="PQ8" s="206"/>
      <c r="PR8" s="206"/>
      <c r="PS8" s="206"/>
      <c r="PT8" s="206"/>
      <c r="PU8" s="206"/>
      <c r="PV8" s="206"/>
      <c r="PW8" s="206"/>
      <c r="PX8" s="206"/>
      <c r="PY8" s="206"/>
      <c r="PZ8" s="206"/>
      <c r="QA8" s="206"/>
      <c r="QB8" s="206"/>
      <c r="QC8" s="206"/>
      <c r="QD8" s="206"/>
      <c r="QE8" s="206"/>
      <c r="QF8" s="206"/>
      <c r="QG8" s="206"/>
      <c r="QH8" s="206"/>
      <c r="QI8" s="206"/>
      <c r="QJ8" s="206"/>
      <c r="QK8" s="206"/>
      <c r="QL8" s="206"/>
      <c r="QM8" s="206"/>
      <c r="QN8" s="206"/>
      <c r="QO8" s="206"/>
      <c r="QP8" s="206"/>
      <c r="QQ8" s="206"/>
      <c r="QR8" s="206"/>
      <c r="QS8" s="206"/>
      <c r="QT8" s="206"/>
      <c r="QU8" s="206"/>
      <c r="QV8" s="206"/>
      <c r="QW8" s="206"/>
      <c r="QX8" s="206"/>
      <c r="QY8" s="206"/>
      <c r="QZ8" s="206"/>
      <c r="RA8" s="206"/>
      <c r="RB8" s="206"/>
      <c r="RC8" s="206"/>
      <c r="RD8" s="206"/>
      <c r="RE8" s="206"/>
      <c r="RF8" s="206"/>
      <c r="RG8" s="206"/>
      <c r="RH8" s="206"/>
      <c r="RI8" s="206"/>
      <c r="RJ8" s="206"/>
      <c r="RK8" s="206"/>
      <c r="RL8" s="206"/>
      <c r="RM8" s="206"/>
      <c r="RN8" s="206"/>
      <c r="RO8" s="206"/>
      <c r="RP8" s="206"/>
      <c r="RQ8" s="206"/>
      <c r="RR8" s="206"/>
      <c r="RS8" s="206"/>
      <c r="RT8" s="206"/>
      <c r="RU8" s="206"/>
      <c r="RV8" s="206"/>
      <c r="RW8" s="206"/>
      <c r="RX8" s="206"/>
      <c r="RY8" s="206"/>
      <c r="RZ8" s="206"/>
      <c r="SA8" s="206"/>
      <c r="SB8" s="206"/>
      <c r="SC8" s="206"/>
      <c r="SD8" s="206"/>
      <c r="SE8" s="206"/>
      <c r="SF8" s="206"/>
      <c r="SG8" s="206"/>
      <c r="SH8" s="206"/>
      <c r="SI8" s="206"/>
      <c r="SJ8" s="206"/>
      <c r="SK8" s="206"/>
      <c r="SL8" s="206"/>
      <c r="SM8" s="206"/>
      <c r="SN8" s="206"/>
      <c r="SO8" s="206"/>
      <c r="SP8" s="206"/>
      <c r="SQ8" s="206"/>
      <c r="SR8" s="206"/>
      <c r="SS8" s="206"/>
      <c r="ST8" s="206"/>
      <c r="SU8" s="206"/>
      <c r="SV8" s="206"/>
      <c r="SW8" s="206"/>
      <c r="SX8" s="206"/>
      <c r="SY8" s="206"/>
      <c r="SZ8" s="206"/>
      <c r="TA8" s="206"/>
      <c r="TB8" s="206"/>
      <c r="TC8" s="206"/>
      <c r="TD8" s="206"/>
      <c r="TE8" s="206"/>
      <c r="TF8" s="206"/>
      <c r="TG8" s="206"/>
      <c r="TH8" s="206"/>
      <c r="TI8" s="206"/>
      <c r="TJ8" s="206"/>
      <c r="TK8" s="206"/>
      <c r="TL8" s="206"/>
      <c r="TM8" s="206"/>
      <c r="TN8" s="206"/>
      <c r="TO8" s="206"/>
      <c r="TP8" s="206"/>
      <c r="TQ8" s="206"/>
      <c r="TR8" s="206"/>
      <c r="TS8" s="206"/>
      <c r="TT8" s="206"/>
      <c r="TU8" s="206"/>
      <c r="TV8" s="206"/>
      <c r="TW8" s="206"/>
      <c r="TX8" s="206"/>
      <c r="TY8" s="206"/>
      <c r="TZ8" s="206"/>
      <c r="UA8" s="206"/>
      <c r="UB8" s="206"/>
      <c r="UC8" s="206"/>
      <c r="UD8" s="206"/>
      <c r="UE8" s="206"/>
      <c r="UF8" s="206"/>
      <c r="UG8" s="206"/>
      <c r="UH8" s="206"/>
      <c r="UI8" s="206"/>
      <c r="UJ8" s="206"/>
      <c r="UK8" s="206"/>
      <c r="UL8" s="206"/>
      <c r="UM8" s="206"/>
      <c r="UN8" s="206"/>
      <c r="UO8" s="206"/>
      <c r="UP8" s="206"/>
      <c r="UQ8" s="206"/>
      <c r="UR8" s="206"/>
      <c r="US8" s="206"/>
      <c r="UT8" s="206"/>
      <c r="UU8" s="206"/>
      <c r="UV8" s="206"/>
      <c r="UW8" s="206"/>
      <c r="UX8" s="206"/>
      <c r="UY8" s="206"/>
      <c r="UZ8" s="206"/>
      <c r="VA8" s="206"/>
      <c r="VB8" s="206"/>
      <c r="VC8" s="206"/>
      <c r="VD8" s="206"/>
      <c r="VE8" s="206"/>
      <c r="VF8" s="206"/>
      <c r="VG8" s="206"/>
      <c r="VH8" s="206"/>
      <c r="VI8" s="206"/>
      <c r="VJ8" s="206"/>
      <c r="VK8" s="206"/>
      <c r="VL8" s="206"/>
      <c r="VM8" s="206"/>
      <c r="VN8" s="206"/>
      <c r="VO8" s="206"/>
      <c r="VP8" s="206"/>
      <c r="VQ8" s="206"/>
      <c r="VR8" s="206"/>
      <c r="VS8" s="206"/>
      <c r="VT8" s="206"/>
      <c r="VU8" s="206"/>
      <c r="VV8" s="206"/>
      <c r="VW8" s="206"/>
      <c r="VX8" s="206"/>
      <c r="VY8" s="206"/>
      <c r="VZ8" s="206"/>
      <c r="WA8" s="206"/>
      <c r="WB8" s="206"/>
      <c r="WC8" s="206"/>
      <c r="WD8" s="206"/>
      <c r="WE8" s="206"/>
      <c r="WF8" s="206"/>
      <c r="WG8" s="206"/>
      <c r="WH8" s="206"/>
      <c r="WI8" s="206"/>
      <c r="WJ8" s="206"/>
      <c r="WK8" s="206"/>
      <c r="WL8" s="206"/>
      <c r="WM8" s="206"/>
      <c r="WN8" s="206"/>
      <c r="WO8" s="206"/>
      <c r="WP8" s="206"/>
      <c r="WQ8" s="206"/>
      <c r="WR8" s="206"/>
      <c r="WS8" s="206"/>
      <c r="WT8" s="206"/>
      <c r="WU8" s="206"/>
      <c r="WV8" s="206"/>
      <c r="WW8" s="206"/>
      <c r="WX8" s="206"/>
      <c r="WY8" s="206"/>
      <c r="WZ8" s="206"/>
      <c r="XA8" s="206"/>
      <c r="XB8" s="206"/>
      <c r="XC8" s="206"/>
      <c r="XD8" s="206"/>
      <c r="XE8" s="206"/>
      <c r="XF8" s="206"/>
      <c r="XG8" s="206"/>
      <c r="XH8" s="206"/>
      <c r="XI8" s="206"/>
      <c r="XJ8" s="206"/>
      <c r="XK8" s="206"/>
      <c r="XL8" s="206"/>
      <c r="XM8" s="206"/>
      <c r="XN8" s="206"/>
      <c r="XO8" s="206"/>
      <c r="XP8" s="206"/>
      <c r="XQ8" s="206"/>
      <c r="XR8" s="206"/>
      <c r="XS8" s="206"/>
      <c r="XT8" s="206"/>
      <c r="XU8" s="206"/>
      <c r="XV8" s="206"/>
      <c r="XW8" s="206"/>
      <c r="XX8" s="206"/>
      <c r="XY8" s="206"/>
      <c r="XZ8" s="206"/>
      <c r="YA8" s="206"/>
      <c r="YB8" s="206"/>
      <c r="YC8" s="206"/>
      <c r="YD8" s="206"/>
      <c r="YE8" s="206"/>
      <c r="YF8" s="206"/>
      <c r="YG8" s="206"/>
      <c r="YH8" s="206"/>
      <c r="YI8" s="206"/>
      <c r="YJ8" s="206"/>
      <c r="YK8" s="206"/>
      <c r="YL8" s="206"/>
      <c r="YM8" s="206"/>
      <c r="YN8" s="206"/>
      <c r="YO8" s="206"/>
      <c r="YP8" s="206"/>
      <c r="YQ8" s="206"/>
      <c r="YR8" s="206"/>
      <c r="YS8" s="206"/>
      <c r="YT8" s="206"/>
      <c r="YU8" s="206"/>
      <c r="YV8" s="206"/>
    </row>
    <row r="10" spans="1:672">
      <c r="B10" s="205" t="s">
        <v>179</v>
      </c>
      <c r="D10" s="208" t="s">
        <v>180</v>
      </c>
    </row>
    <row r="11" spans="1:672">
      <c r="B11" s="209" t="s">
        <v>181</v>
      </c>
      <c r="D11" s="210" t="s">
        <v>182</v>
      </c>
    </row>
    <row r="12" spans="1:672">
      <c r="D12" s="211"/>
    </row>
    <row r="13" spans="1:672">
      <c r="B13" s="205" t="s">
        <v>183</v>
      </c>
      <c r="D13" s="208" t="s">
        <v>184</v>
      </c>
    </row>
    <row r="14" spans="1:672" ht="157.5">
      <c r="B14" s="212" t="s">
        <v>185</v>
      </c>
      <c r="D14" s="213" t="s">
        <v>186</v>
      </c>
    </row>
  </sheetData>
  <hyperlinks>
    <hyperlink ref="B11" r:id="rId1" xr:uid="{1EC418E0-A64B-4673-8E7B-21E16EE7AC7A}"/>
    <hyperlink ref="D11" r:id="rId2" display="Please visit: https://www.scad.gov.ae/en/pages/ServicesDataRequest.aspx?SrvID=1" xr:uid="{96D641EC-04C1-4E39-91B8-530410485650}"/>
  </hyperlinks>
  <pageMargins left="0.7" right="0.7" top="0.75" bottom="0.75" header="0.3" footer="0.3"/>
  <pageSetup orientation="portrait" r:id="rId3"/>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45E5-1A8C-4D34-88DF-D1F11C0B3AE6}">
  <dimension ref="A1:AX43"/>
  <sheetViews>
    <sheetView showGridLines="0" zoomScale="84" zoomScaleNormal="90" workbookViewId="0">
      <pane xSplit="1" topLeftCell="AC1" activePane="topRight" state="frozen"/>
      <selection activeCell="A2" sqref="A2:XFD2"/>
      <selection pane="topRight" activeCell="AP6" sqref="AP6:AP24"/>
    </sheetView>
  </sheetViews>
  <sheetFormatPr defaultColWidth="8.85546875" defaultRowHeight="15"/>
  <cols>
    <col min="1" max="1" width="58.42578125" style="159" customWidth="1"/>
    <col min="2" max="32" width="10.140625" bestFit="1" customWidth="1"/>
    <col min="33" max="33" width="12" bestFit="1" customWidth="1"/>
    <col min="34" max="34" width="11.42578125" bestFit="1" customWidth="1"/>
    <col min="35" max="42" width="10.140625" customWidth="1"/>
    <col min="43" max="43" width="50.5703125" style="159" customWidth="1"/>
    <col min="44" max="45" width="10.5703125" bestFit="1" customWidth="1"/>
  </cols>
  <sheetData>
    <row r="1" spans="1:50" s="8" customFormat="1" ht="109.35" customHeight="1">
      <c r="A1" s="151"/>
      <c r="AQ1" s="151"/>
    </row>
    <row r="2" spans="1:50"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60"/>
    </row>
    <row r="3" spans="1:50" s="79" customFormat="1" ht="78.75" customHeight="1">
      <c r="A3" s="124" t="s">
        <v>161</v>
      </c>
      <c r="B3" s="127"/>
      <c r="C3" s="127"/>
      <c r="D3" s="127"/>
      <c r="E3" s="127"/>
      <c r="F3" s="127"/>
      <c r="G3" s="121"/>
      <c r="H3" s="121"/>
      <c r="I3" s="57"/>
      <c r="J3" s="57"/>
      <c r="K3" s="57"/>
      <c r="L3" s="57"/>
      <c r="M3" s="57"/>
      <c r="N3" s="69"/>
      <c r="O3" s="69"/>
      <c r="P3" s="69"/>
      <c r="Q3" s="69"/>
      <c r="S3" s="69"/>
      <c r="U3" s="70"/>
      <c r="V3" s="70"/>
      <c r="W3" s="70"/>
      <c r="X3" s="70"/>
      <c r="Y3" s="70"/>
      <c r="Z3" s="70"/>
      <c r="AA3" s="70"/>
      <c r="AC3" s="171"/>
      <c r="AD3" s="171"/>
      <c r="AE3" s="171"/>
      <c r="AF3" s="171"/>
      <c r="AG3" s="171"/>
      <c r="AH3" s="171"/>
      <c r="AI3" s="171"/>
      <c r="AJ3" s="171"/>
      <c r="AK3" s="171"/>
      <c r="AL3" s="171"/>
      <c r="AM3" s="171"/>
      <c r="AN3" s="171"/>
      <c r="AO3" s="171"/>
      <c r="AP3" s="171"/>
      <c r="AQ3" s="190" t="s">
        <v>162</v>
      </c>
    </row>
    <row r="4" spans="1:50" s="23" customFormat="1" ht="18" customHeight="1">
      <c r="A4" s="153"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161" t="s">
        <v>57</v>
      </c>
    </row>
    <row r="5" spans="1:50" s="18" customFormat="1" ht="19.350000000000001" customHeight="1">
      <c r="A5" s="24" t="s">
        <v>133</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196</v>
      </c>
      <c r="AQ5" s="25" t="s">
        <v>134</v>
      </c>
    </row>
    <row r="6" spans="1:50" s="41" customFormat="1" ht="12.75">
      <c r="A6" s="154" t="s">
        <v>27</v>
      </c>
      <c r="B6" s="141">
        <v>1355.9317557618906</v>
      </c>
      <c r="C6" s="141">
        <v>1245.2852879266404</v>
      </c>
      <c r="D6" s="141">
        <v>1067.3712409498926</v>
      </c>
      <c r="E6" s="141">
        <v>1848.5398974274701</v>
      </c>
      <c r="F6" s="141">
        <v>1285.7981173521041</v>
      </c>
      <c r="G6" s="141">
        <v>1360.8802002938089</v>
      </c>
      <c r="H6" s="141">
        <v>1419.6642838761968</v>
      </c>
      <c r="I6" s="141">
        <v>1446.558023079034</v>
      </c>
      <c r="J6" s="141">
        <v>1395.0031845590163</v>
      </c>
      <c r="K6" s="141">
        <v>1402.639545857249</v>
      </c>
      <c r="L6" s="141">
        <v>1449.9632823195032</v>
      </c>
      <c r="M6" s="141">
        <v>1490.2553891946081</v>
      </c>
      <c r="N6" s="141">
        <v>1498.5072074388163</v>
      </c>
      <c r="O6" s="141">
        <v>1521.5285001647326</v>
      </c>
      <c r="P6" s="141">
        <v>1531.7819988811987</v>
      </c>
      <c r="Q6" s="141">
        <v>1554.1569267166624</v>
      </c>
      <c r="R6" s="141">
        <v>1622.3377060126327</v>
      </c>
      <c r="S6" s="141">
        <v>1586.3652699699373</v>
      </c>
      <c r="T6" s="141">
        <v>1595.3928122171126</v>
      </c>
      <c r="U6" s="141">
        <v>1619.2677892896279</v>
      </c>
      <c r="V6" s="141">
        <v>1768.6272594572367</v>
      </c>
      <c r="W6" s="141">
        <v>1741.7083669642711</v>
      </c>
      <c r="X6" s="141">
        <v>1688.3739628171215</v>
      </c>
      <c r="Y6" s="141">
        <v>1697.5108786247458</v>
      </c>
      <c r="Z6" s="141">
        <v>1525.531108155132</v>
      </c>
      <c r="AA6" s="141">
        <v>1750.4386870088758</v>
      </c>
      <c r="AB6" s="141">
        <v>1669.8870976558608</v>
      </c>
      <c r="AC6" s="141">
        <v>1760.1736676645621</v>
      </c>
      <c r="AD6" s="141">
        <v>2232.9929747201386</v>
      </c>
      <c r="AE6" s="141">
        <v>2243.3281498915694</v>
      </c>
      <c r="AF6" s="141">
        <v>1915.3302604588343</v>
      </c>
      <c r="AG6" s="141">
        <v>1955.8238365807081</v>
      </c>
      <c r="AH6" s="141">
        <v>1981.9593650720549</v>
      </c>
      <c r="AI6" s="141">
        <v>2017.821162883989</v>
      </c>
      <c r="AJ6" s="141">
        <v>1726.9338928949792</v>
      </c>
      <c r="AK6" s="141">
        <v>1711.2976735417656</v>
      </c>
      <c r="AL6" s="141">
        <v>1997.7619999999999</v>
      </c>
      <c r="AM6" s="141">
        <v>2027.61</v>
      </c>
      <c r="AN6" s="141">
        <v>1779.38</v>
      </c>
      <c r="AO6" s="141">
        <v>1733.67</v>
      </c>
      <c r="AP6" s="141">
        <v>2057.6948600000001</v>
      </c>
      <c r="AQ6" s="162" t="s">
        <v>28</v>
      </c>
      <c r="AR6" s="202"/>
      <c r="AS6" s="202"/>
      <c r="AT6" s="202"/>
      <c r="AV6" s="202"/>
      <c r="AW6" s="202"/>
      <c r="AX6" s="202"/>
    </row>
    <row r="7" spans="1:50" s="18" customFormat="1" ht="25.5">
      <c r="A7" s="104" t="s">
        <v>29</v>
      </c>
      <c r="B7" s="107">
        <v>126736.21112338411</v>
      </c>
      <c r="C7" s="107">
        <v>130331.29985549656</v>
      </c>
      <c r="D7" s="107">
        <v>131568.32426194951</v>
      </c>
      <c r="E7" s="107">
        <v>96833.410865426034</v>
      </c>
      <c r="F7" s="107">
        <v>128112.01536270615</v>
      </c>
      <c r="G7" s="107">
        <v>131190.97981820884</v>
      </c>
      <c r="H7" s="107">
        <v>135277.83021431239</v>
      </c>
      <c r="I7" s="107">
        <v>133619.52417760642</v>
      </c>
      <c r="J7" s="107">
        <v>131473.94995207727</v>
      </c>
      <c r="K7" s="107">
        <v>135072.5555997646</v>
      </c>
      <c r="L7" s="107">
        <v>142580.19019872646</v>
      </c>
      <c r="M7" s="107">
        <v>141305.6380133901</v>
      </c>
      <c r="N7" s="107">
        <v>126994.84920927913</v>
      </c>
      <c r="O7" s="107">
        <v>126961.89718521919</v>
      </c>
      <c r="P7" s="107">
        <v>129691.08915372982</v>
      </c>
      <c r="Q7" s="107">
        <v>129100.49578273811</v>
      </c>
      <c r="R7" s="107">
        <v>125874.28773411833</v>
      </c>
      <c r="S7" s="107">
        <v>130456.56532724992</v>
      </c>
      <c r="T7" s="107">
        <v>137069.93074517502</v>
      </c>
      <c r="U7" s="107">
        <v>147927.9055667911</v>
      </c>
      <c r="V7" s="107">
        <v>126625.82209901333</v>
      </c>
      <c r="W7" s="107">
        <v>130441.15952820811</v>
      </c>
      <c r="X7" s="107">
        <v>135124.11172853468</v>
      </c>
      <c r="Y7" s="107">
        <v>131647.5750574343</v>
      </c>
      <c r="Z7" s="107">
        <v>133864.32162184751</v>
      </c>
      <c r="AA7" s="107">
        <v>130264.63220265177</v>
      </c>
      <c r="AB7" s="107">
        <v>121218.0853326811</v>
      </c>
      <c r="AC7" s="107">
        <v>118064.91823035963</v>
      </c>
      <c r="AD7" s="107">
        <v>119607.66148915417</v>
      </c>
      <c r="AE7" s="107">
        <v>124178.50134747408</v>
      </c>
      <c r="AF7" s="107">
        <v>129319.85580035485</v>
      </c>
      <c r="AG7" s="107">
        <v>129560.50131741189</v>
      </c>
      <c r="AH7" s="107">
        <v>127276.93747936514</v>
      </c>
      <c r="AI7" s="107">
        <v>139003.34329818666</v>
      </c>
      <c r="AJ7" s="107">
        <v>145297.7691322898</v>
      </c>
      <c r="AK7" s="107">
        <v>137563.30297908414</v>
      </c>
      <c r="AL7" s="107">
        <v>129218.2081002065</v>
      </c>
      <c r="AM7" s="107">
        <v>131647.17700223156</v>
      </c>
      <c r="AN7" s="107">
        <v>137034.51932856464</v>
      </c>
      <c r="AO7" s="107">
        <v>134468.79746409034</v>
      </c>
      <c r="AP7" s="107">
        <v>131312.04412429512</v>
      </c>
      <c r="AQ7" s="106" t="s">
        <v>30</v>
      </c>
      <c r="AR7" s="202"/>
      <c r="AS7" s="202"/>
      <c r="AT7" s="202"/>
      <c r="AV7" s="202"/>
      <c r="AW7" s="202"/>
    </row>
    <row r="8" spans="1:50" s="18" customFormat="1" ht="12.75">
      <c r="A8" s="155" t="s">
        <v>9</v>
      </c>
      <c r="B8" s="27">
        <v>12285.238319429995</v>
      </c>
      <c r="C8" s="27">
        <v>13191.102886326224</v>
      </c>
      <c r="D8" s="27">
        <v>13150.329225303451</v>
      </c>
      <c r="E8" s="27">
        <v>13273.610180726246</v>
      </c>
      <c r="F8" s="27">
        <v>15736.765682032379</v>
      </c>
      <c r="G8" s="27">
        <v>16753.097504471887</v>
      </c>
      <c r="H8" s="27">
        <v>17918.275689999129</v>
      </c>
      <c r="I8" s="27">
        <v>18508.017403386097</v>
      </c>
      <c r="J8" s="27">
        <v>19373.004434642568</v>
      </c>
      <c r="K8" s="27">
        <v>20278.802859400766</v>
      </c>
      <c r="L8" s="27">
        <v>21048.392119459608</v>
      </c>
      <c r="M8" s="27">
        <v>20610.757366726819</v>
      </c>
      <c r="N8" s="27">
        <v>19729.785022946809</v>
      </c>
      <c r="O8" s="27">
        <v>20013.249530247653</v>
      </c>
      <c r="P8" s="27">
        <v>19603.639162418458</v>
      </c>
      <c r="Q8" s="27">
        <v>19605.403396557573</v>
      </c>
      <c r="R8" s="27">
        <v>19484.804432039822</v>
      </c>
      <c r="S8" s="27">
        <v>20397.210886934481</v>
      </c>
      <c r="T8" s="27">
        <v>21780.008580314927</v>
      </c>
      <c r="U8" s="27">
        <v>20607.850239821339</v>
      </c>
      <c r="V8" s="27">
        <v>20836.119654894756</v>
      </c>
      <c r="W8" s="27">
        <v>22695.926269513126</v>
      </c>
      <c r="X8" s="27">
        <v>22307.431801670267</v>
      </c>
      <c r="Y8" s="27">
        <v>22661.286683673294</v>
      </c>
      <c r="Z8" s="27">
        <v>16121.318573549996</v>
      </c>
      <c r="AA8" s="27">
        <v>17159.206015063402</v>
      </c>
      <c r="AB8" s="27">
        <v>17549.315649884906</v>
      </c>
      <c r="AC8" s="27">
        <v>17780.562523509034</v>
      </c>
      <c r="AD8" s="27">
        <v>17882.703362890588</v>
      </c>
      <c r="AE8" s="27">
        <v>21722.566525808455</v>
      </c>
      <c r="AF8" s="27">
        <v>21627.021391216691</v>
      </c>
      <c r="AG8" s="27">
        <v>21593.931620975422</v>
      </c>
      <c r="AH8" s="27">
        <v>24521.622030357743</v>
      </c>
      <c r="AI8" s="27">
        <v>24037.935009936315</v>
      </c>
      <c r="AJ8" s="27">
        <v>26112.174412076063</v>
      </c>
      <c r="AK8" s="27">
        <v>21442.422628704757</v>
      </c>
      <c r="AL8" s="27">
        <v>24420.990739456989</v>
      </c>
      <c r="AM8" s="27">
        <v>26089.355067156688</v>
      </c>
      <c r="AN8" s="27">
        <v>26729.592435962692</v>
      </c>
      <c r="AO8" s="27">
        <v>23540.830477344174</v>
      </c>
      <c r="AP8" s="27">
        <v>24831.17032560816</v>
      </c>
      <c r="AQ8" s="163" t="s">
        <v>10</v>
      </c>
      <c r="AR8" s="202"/>
      <c r="AS8" s="202"/>
      <c r="AT8" s="202"/>
      <c r="AV8" s="202"/>
      <c r="AW8" s="202"/>
    </row>
    <row r="9" spans="1:50" s="18" customFormat="1" ht="12.75">
      <c r="A9" s="153" t="s">
        <v>31</v>
      </c>
      <c r="B9" s="30">
        <v>5009.2575908655717</v>
      </c>
      <c r="C9" s="30">
        <v>5631.1341266083637</v>
      </c>
      <c r="D9" s="30">
        <v>6219.451756958616</v>
      </c>
      <c r="E9" s="30">
        <v>6905.0714074576326</v>
      </c>
      <c r="F9" s="30">
        <v>2791.8641665975329</v>
      </c>
      <c r="G9" s="30">
        <v>2906.7226883887483</v>
      </c>
      <c r="H9" s="30">
        <v>3061.4612838159437</v>
      </c>
      <c r="I9" s="30">
        <v>3086.6734285595867</v>
      </c>
      <c r="J9" s="30">
        <v>3430.7133631953529</v>
      </c>
      <c r="K9" s="30">
        <v>3509.0744593104255</v>
      </c>
      <c r="L9" s="30">
        <v>3624.251563258395</v>
      </c>
      <c r="M9" s="30">
        <v>3901.4909857086204</v>
      </c>
      <c r="N9" s="30">
        <v>4203.2507529641689</v>
      </c>
      <c r="O9" s="30">
        <v>4395.1126515266451</v>
      </c>
      <c r="P9" s="30">
        <v>4214.3060978398198</v>
      </c>
      <c r="Q9" s="30">
        <v>4289.3289080848526</v>
      </c>
      <c r="R9" s="30">
        <v>4159.7039057153015</v>
      </c>
      <c r="S9" s="30">
        <v>4465.5156016190031</v>
      </c>
      <c r="T9" s="30">
        <v>4531.086278090107</v>
      </c>
      <c r="U9" s="30">
        <v>4623.770706194754</v>
      </c>
      <c r="V9" s="30">
        <v>4956.6328849746014</v>
      </c>
      <c r="W9" s="30">
        <v>4938.6139972478531</v>
      </c>
      <c r="X9" s="30">
        <v>5251.7343129955379</v>
      </c>
      <c r="Y9" s="30">
        <v>4962.8165513510912</v>
      </c>
      <c r="Z9" s="30">
        <v>4379.8871989768531</v>
      </c>
      <c r="AA9" s="30">
        <v>4330.1099697855379</v>
      </c>
      <c r="AB9" s="30">
        <v>4247.8870222432352</v>
      </c>
      <c r="AC9" s="30">
        <v>4134.7986356144984</v>
      </c>
      <c r="AD9" s="30">
        <v>4276.6112777146127</v>
      </c>
      <c r="AE9" s="30">
        <v>4404.113139560438</v>
      </c>
      <c r="AF9" s="30">
        <v>4109.9326184541196</v>
      </c>
      <c r="AG9" s="30">
        <v>5161.1705605311045</v>
      </c>
      <c r="AH9" s="30">
        <v>5629.0196592951834</v>
      </c>
      <c r="AI9" s="30">
        <v>5020.2165216206467</v>
      </c>
      <c r="AJ9" s="30">
        <v>4831.7916276921578</v>
      </c>
      <c r="AK9" s="30">
        <v>4546.3343382228941</v>
      </c>
      <c r="AL9" s="30">
        <v>5638.9881869916426</v>
      </c>
      <c r="AM9" s="30">
        <v>5428.0880918293124</v>
      </c>
      <c r="AN9" s="30">
        <v>5249.7799994575489</v>
      </c>
      <c r="AO9" s="30">
        <v>4813.5676849532911</v>
      </c>
      <c r="AP9" s="30">
        <v>5897.9955568105879</v>
      </c>
      <c r="AQ9" s="164" t="s">
        <v>32</v>
      </c>
      <c r="AR9" s="202"/>
      <c r="AS9" s="202"/>
      <c r="AT9" s="202"/>
      <c r="AV9" s="202"/>
      <c r="AW9" s="202"/>
    </row>
    <row r="10" spans="1:50" s="43" customFormat="1" ht="12.75">
      <c r="A10" s="155" t="s">
        <v>33</v>
      </c>
      <c r="B10" s="27">
        <v>20440.57926361775</v>
      </c>
      <c r="C10" s="27">
        <v>21111.093221902411</v>
      </c>
      <c r="D10" s="27">
        <v>21214.742793687856</v>
      </c>
      <c r="E10" s="27">
        <v>21045.680070215891</v>
      </c>
      <c r="F10" s="27">
        <v>22778.999773464719</v>
      </c>
      <c r="G10" s="27">
        <v>22596.995930864439</v>
      </c>
      <c r="H10" s="27">
        <v>22668.143541243229</v>
      </c>
      <c r="I10" s="27">
        <v>22707.46384986979</v>
      </c>
      <c r="J10" s="27">
        <v>22866.65196562028</v>
      </c>
      <c r="K10" s="27">
        <v>23223.868198429271</v>
      </c>
      <c r="L10" s="27">
        <v>23015.94095563524</v>
      </c>
      <c r="M10" s="27">
        <v>21676.943239288321</v>
      </c>
      <c r="N10" s="27">
        <v>22867.746456654608</v>
      </c>
      <c r="O10" s="27">
        <v>22044.930993005859</v>
      </c>
      <c r="P10" s="27">
        <v>22138.524966168156</v>
      </c>
      <c r="Q10" s="27">
        <v>21678.927267701067</v>
      </c>
      <c r="R10" s="27">
        <v>23429.475980828247</v>
      </c>
      <c r="S10" s="27">
        <v>22787.873820938516</v>
      </c>
      <c r="T10" s="27">
        <v>22205.472565033324</v>
      </c>
      <c r="U10" s="27">
        <v>21652.883697530851</v>
      </c>
      <c r="V10" s="27">
        <v>22036.64379135464</v>
      </c>
      <c r="W10" s="27">
        <v>21516.16891416565</v>
      </c>
      <c r="X10" s="27">
        <v>21230.728281334508</v>
      </c>
      <c r="Y10" s="27">
        <v>21154.288929343078</v>
      </c>
      <c r="Z10" s="27">
        <v>20634.874915265824</v>
      </c>
      <c r="AA10" s="27">
        <v>19365.757607827345</v>
      </c>
      <c r="AB10" s="27">
        <v>18421.01890414067</v>
      </c>
      <c r="AC10" s="27">
        <v>18336.5569591973</v>
      </c>
      <c r="AD10" s="27">
        <v>20398.967734753904</v>
      </c>
      <c r="AE10" s="27">
        <v>19842.312202227582</v>
      </c>
      <c r="AF10" s="27">
        <v>20079.763828821913</v>
      </c>
      <c r="AG10" s="27">
        <v>19643.938531141517</v>
      </c>
      <c r="AH10" s="27">
        <v>20409.824058698094</v>
      </c>
      <c r="AI10" s="27">
        <v>21188.475484071052</v>
      </c>
      <c r="AJ10" s="27">
        <v>21800.745291864194</v>
      </c>
      <c r="AK10" s="27">
        <v>22455.361535493419</v>
      </c>
      <c r="AL10" s="27">
        <v>22889.640772118</v>
      </c>
      <c r="AM10" s="27">
        <v>24666.453186199971</v>
      </c>
      <c r="AN10" s="27">
        <v>24442.237383323893</v>
      </c>
      <c r="AO10" s="27">
        <v>25138.824144195518</v>
      </c>
      <c r="AP10" s="27">
        <v>25056.491164155941</v>
      </c>
      <c r="AQ10" s="163" t="s">
        <v>56</v>
      </c>
      <c r="AR10" s="202"/>
      <c r="AS10" s="202"/>
      <c r="AT10" s="202"/>
      <c r="AV10" s="202"/>
      <c r="AW10" s="202"/>
    </row>
    <row r="11" spans="1:50" s="18" customFormat="1" ht="25.5">
      <c r="A11" s="156" t="s">
        <v>11</v>
      </c>
      <c r="B11" s="30">
        <v>8654.6274263368523</v>
      </c>
      <c r="C11" s="30">
        <v>8951.8400653534518</v>
      </c>
      <c r="D11" s="30">
        <v>9694.3564969364361</v>
      </c>
      <c r="E11" s="30">
        <v>9885.9013011987245</v>
      </c>
      <c r="F11" s="30">
        <v>12202.436565969434</v>
      </c>
      <c r="G11" s="30">
        <v>12360.479150797997</v>
      </c>
      <c r="H11" s="30">
        <v>12464.163366906161</v>
      </c>
      <c r="I11" s="30">
        <v>13203.944002800832</v>
      </c>
      <c r="J11" s="30">
        <v>12786.469412368957</v>
      </c>
      <c r="K11" s="30">
        <v>12920.010559712935</v>
      </c>
      <c r="L11" s="30">
        <v>12733.567530879178</v>
      </c>
      <c r="M11" s="30">
        <v>13202.646372742878</v>
      </c>
      <c r="N11" s="30">
        <v>13551.770901215317</v>
      </c>
      <c r="O11" s="30">
        <v>12648.34571434958</v>
      </c>
      <c r="P11" s="30">
        <v>12582.356485524049</v>
      </c>
      <c r="Q11" s="30">
        <v>12552.002465737947</v>
      </c>
      <c r="R11" s="30">
        <v>12928.083621637403</v>
      </c>
      <c r="S11" s="30">
        <v>12887.228645912734</v>
      </c>
      <c r="T11" s="30">
        <v>12702.361051666603</v>
      </c>
      <c r="U11" s="30">
        <v>12725.527347658362</v>
      </c>
      <c r="V11" s="30">
        <v>12753.982907916437</v>
      </c>
      <c r="W11" s="30">
        <v>12643.293127488838</v>
      </c>
      <c r="X11" s="30">
        <v>12571.314177547092</v>
      </c>
      <c r="Y11" s="30">
        <v>12515.403815357895</v>
      </c>
      <c r="Z11" s="30">
        <v>12337.33944516201</v>
      </c>
      <c r="AA11" s="30">
        <v>12025.264503352902</v>
      </c>
      <c r="AB11" s="30">
        <v>11987.352706941256</v>
      </c>
      <c r="AC11" s="30">
        <v>12042.678450640658</v>
      </c>
      <c r="AD11" s="30">
        <v>11473.001725835931</v>
      </c>
      <c r="AE11" s="30">
        <v>12799.414375924423</v>
      </c>
      <c r="AF11" s="30">
        <v>13963.919635334842</v>
      </c>
      <c r="AG11" s="30">
        <v>14329.531201510083</v>
      </c>
      <c r="AH11" s="30">
        <v>14459.060776516548</v>
      </c>
      <c r="AI11" s="30">
        <v>14580.113995112484</v>
      </c>
      <c r="AJ11" s="30">
        <v>14379.506990575614</v>
      </c>
      <c r="AK11" s="30">
        <v>14704.252165521351</v>
      </c>
      <c r="AL11" s="30">
        <v>15662.09772041935</v>
      </c>
      <c r="AM11" s="30">
        <v>15731.991990416405</v>
      </c>
      <c r="AN11" s="30">
        <v>15416.549998354843</v>
      </c>
      <c r="AO11" s="30">
        <v>15898.484443227218</v>
      </c>
      <c r="AP11" s="30">
        <v>15866.518203071158</v>
      </c>
      <c r="AQ11" s="164" t="s">
        <v>12</v>
      </c>
      <c r="AR11" s="202"/>
      <c r="AS11" s="202"/>
      <c r="AT11" s="202"/>
      <c r="AV11" s="202"/>
      <c r="AW11" s="202"/>
    </row>
    <row r="12" spans="1:50" s="43" customFormat="1" ht="12.75">
      <c r="A12" s="155" t="s">
        <v>34</v>
      </c>
      <c r="B12" s="27">
        <v>8462.5800830536482</v>
      </c>
      <c r="C12" s="27">
        <v>9121.8991971457763</v>
      </c>
      <c r="D12" s="27">
        <v>9448.3973452447881</v>
      </c>
      <c r="E12" s="27">
        <v>9132.7475065314284</v>
      </c>
      <c r="F12" s="27">
        <v>7513.0643745196894</v>
      </c>
      <c r="G12" s="27">
        <v>7399.1058998037215</v>
      </c>
      <c r="H12" s="27">
        <v>7307.8067935971094</v>
      </c>
      <c r="I12" s="27">
        <v>7538.184415727721</v>
      </c>
      <c r="J12" s="27">
        <v>7154.6143525554198</v>
      </c>
      <c r="K12" s="27">
        <v>6985.3241047756364</v>
      </c>
      <c r="L12" s="27">
        <v>7305.1957497672529</v>
      </c>
      <c r="M12" s="27">
        <v>7121.1974748132734</v>
      </c>
      <c r="N12" s="27">
        <v>6762.0122950670702</v>
      </c>
      <c r="O12" s="27">
        <v>6513.3088794649966</v>
      </c>
      <c r="P12" s="27">
        <v>6221.3606304625091</v>
      </c>
      <c r="Q12" s="27">
        <v>6160.9800905044694</v>
      </c>
      <c r="R12" s="27">
        <v>6536.0591502086381</v>
      </c>
      <c r="S12" s="27">
        <v>6458.6882635993234</v>
      </c>
      <c r="T12" s="27">
        <v>6249.9382758383463</v>
      </c>
      <c r="U12" s="27">
        <v>5995.5988704633091</v>
      </c>
      <c r="V12" s="27">
        <v>6097.3239286224079</v>
      </c>
      <c r="W12" s="27">
        <v>6448.2422293309373</v>
      </c>
      <c r="X12" s="27">
        <v>6187.8964212880428</v>
      </c>
      <c r="Y12" s="27">
        <v>5794.9018639136002</v>
      </c>
      <c r="Z12" s="27">
        <v>4776.9601508856958</v>
      </c>
      <c r="AA12" s="27">
        <v>3323.6202135558265</v>
      </c>
      <c r="AB12" s="27">
        <v>2912.5924910735707</v>
      </c>
      <c r="AC12" s="27">
        <v>2629.6541946272441</v>
      </c>
      <c r="AD12" s="27">
        <v>3825.606240869673</v>
      </c>
      <c r="AE12" s="27">
        <v>4327.2340926381976</v>
      </c>
      <c r="AF12" s="27">
        <v>4283.2871033012843</v>
      </c>
      <c r="AG12" s="27">
        <v>4337.9548897511486</v>
      </c>
      <c r="AH12" s="27">
        <v>4837.1700307784968</v>
      </c>
      <c r="AI12" s="27">
        <v>5280.1162342911975</v>
      </c>
      <c r="AJ12" s="27">
        <v>5197.6320455268524</v>
      </c>
      <c r="AK12" s="27">
        <v>5346.3303770745551</v>
      </c>
      <c r="AL12" s="27">
        <v>5423.5471329816464</v>
      </c>
      <c r="AM12" s="27">
        <v>6091.3056985502262</v>
      </c>
      <c r="AN12" s="27">
        <v>6157.310359900287</v>
      </c>
      <c r="AO12" s="27">
        <v>6524.5280170733195</v>
      </c>
      <c r="AP12" s="27">
        <v>6204.9997647913415</v>
      </c>
      <c r="AQ12" s="163" t="s">
        <v>35</v>
      </c>
      <c r="AR12" s="202"/>
      <c r="AS12" s="202"/>
      <c r="AT12" s="202"/>
      <c r="AV12" s="202"/>
      <c r="AW12" s="202"/>
    </row>
    <row r="13" spans="1:50" s="18" customFormat="1" ht="12.75">
      <c r="A13" s="153" t="s">
        <v>36</v>
      </c>
      <c r="B13" s="30">
        <v>2229.4963545709961</v>
      </c>
      <c r="C13" s="30">
        <v>2239.5089350236199</v>
      </c>
      <c r="D13" s="30">
        <v>1960.0785120313196</v>
      </c>
      <c r="E13" s="30">
        <v>2583.8128221103411</v>
      </c>
      <c r="F13" s="30">
        <v>2333.3419167070915</v>
      </c>
      <c r="G13" s="30">
        <v>2464.689231264028</v>
      </c>
      <c r="H13" s="30">
        <v>2622.5604572112125</v>
      </c>
      <c r="I13" s="30">
        <v>2736.3460943156183</v>
      </c>
      <c r="J13" s="30">
        <v>2831.7478133530835</v>
      </c>
      <c r="K13" s="30">
        <v>2973.2899158636501</v>
      </c>
      <c r="L13" s="30">
        <v>2624.3301667697424</v>
      </c>
      <c r="M13" s="30">
        <v>2613.9712891556628</v>
      </c>
      <c r="N13" s="30">
        <v>2968.2648525447275</v>
      </c>
      <c r="O13" s="30">
        <v>2896.059696490237</v>
      </c>
      <c r="P13" s="30">
        <v>3084.3653716521899</v>
      </c>
      <c r="Q13" s="30">
        <v>3039.7502262218436</v>
      </c>
      <c r="R13" s="30">
        <v>2833.3913681111007</v>
      </c>
      <c r="S13" s="30">
        <v>2739.806838571852</v>
      </c>
      <c r="T13" s="30">
        <v>2694.5499779716465</v>
      </c>
      <c r="U13" s="30">
        <v>2711.0953523083635</v>
      </c>
      <c r="V13" s="30">
        <v>2913.6041475328366</v>
      </c>
      <c r="W13" s="30">
        <v>2930.4387502303189</v>
      </c>
      <c r="X13" s="30">
        <v>2840.6947108072272</v>
      </c>
      <c r="Y13" s="30">
        <v>2723.9309695649249</v>
      </c>
      <c r="Z13" s="30">
        <v>2243.9395161696989</v>
      </c>
      <c r="AA13" s="30">
        <v>1517.3910576606181</v>
      </c>
      <c r="AB13" s="30">
        <v>1901.7907732605129</v>
      </c>
      <c r="AC13" s="30">
        <v>1951.9019041328997</v>
      </c>
      <c r="AD13" s="30">
        <v>1836.5446244244379</v>
      </c>
      <c r="AE13" s="30">
        <v>1874.7119030731474</v>
      </c>
      <c r="AF13" s="30">
        <v>1988.4545692351967</v>
      </c>
      <c r="AG13" s="30">
        <v>2344.4668488859215</v>
      </c>
      <c r="AH13" s="30">
        <v>2089.9582804335187</v>
      </c>
      <c r="AI13" s="30">
        <v>2131.7383451920259</v>
      </c>
      <c r="AJ13" s="30">
        <v>2189.7606423513294</v>
      </c>
      <c r="AK13" s="30">
        <v>2508.077822504923</v>
      </c>
      <c r="AL13" s="30">
        <v>2179.2885167877739</v>
      </c>
      <c r="AM13" s="30">
        <v>2204.7234642915787</v>
      </c>
      <c r="AN13" s="30">
        <v>2223.9738243191896</v>
      </c>
      <c r="AO13" s="30">
        <v>2586.6858527403733</v>
      </c>
      <c r="AP13" s="30">
        <v>2314.278728972678</v>
      </c>
      <c r="AQ13" s="164" t="s">
        <v>37</v>
      </c>
      <c r="AR13" s="202"/>
      <c r="AS13" s="202"/>
      <c r="AT13" s="202"/>
      <c r="AV13" s="202"/>
      <c r="AW13" s="202"/>
    </row>
    <row r="14" spans="1:50" s="18" customFormat="1" ht="12.75">
      <c r="A14" s="155" t="s">
        <v>38</v>
      </c>
      <c r="B14" s="27">
        <v>4855.5023822825642</v>
      </c>
      <c r="C14" s="27">
        <v>5149.3508901164159</v>
      </c>
      <c r="D14" s="27">
        <v>5124.5203212543611</v>
      </c>
      <c r="E14" s="27">
        <v>5513.2455229826846</v>
      </c>
      <c r="F14" s="27">
        <v>5533.2069207554478</v>
      </c>
      <c r="G14" s="27">
        <v>5639.7461591495376</v>
      </c>
      <c r="H14" s="27">
        <v>5344.4469099786911</v>
      </c>
      <c r="I14" s="27">
        <v>5250.1433953279402</v>
      </c>
      <c r="J14" s="27">
        <v>5677.3413537060014</v>
      </c>
      <c r="K14" s="27">
        <v>5937.7889657747846</v>
      </c>
      <c r="L14" s="27">
        <v>5862.0839261063593</v>
      </c>
      <c r="M14" s="27">
        <v>6191.7459278417982</v>
      </c>
      <c r="N14" s="27">
        <v>6178.8656483360528</v>
      </c>
      <c r="O14" s="27">
        <v>6462.1480008726394</v>
      </c>
      <c r="P14" s="27">
        <v>6127.7600329889065</v>
      </c>
      <c r="Q14" s="27">
        <v>6916.2658585009449</v>
      </c>
      <c r="R14" s="27">
        <v>6086.2799232247107</v>
      </c>
      <c r="S14" s="27">
        <v>6136.682199510069</v>
      </c>
      <c r="T14" s="27">
        <v>6093.883552326467</v>
      </c>
      <c r="U14" s="27">
        <v>6184.420561383452</v>
      </c>
      <c r="V14" s="27">
        <v>5961.846317002588</v>
      </c>
      <c r="W14" s="27">
        <v>5982.5119646214471</v>
      </c>
      <c r="X14" s="27">
        <v>5910.6612391392264</v>
      </c>
      <c r="Y14" s="27">
        <v>6266.2813317720629</v>
      </c>
      <c r="Z14" s="27">
        <v>6934.4104078059072</v>
      </c>
      <c r="AA14" s="27">
        <v>6436.0756401899389</v>
      </c>
      <c r="AB14" s="27">
        <v>6537.8531686839242</v>
      </c>
      <c r="AC14" s="27">
        <v>6498.9608718371592</v>
      </c>
      <c r="AD14" s="27">
        <v>7265.3082985688498</v>
      </c>
      <c r="AE14" s="27">
        <v>6558.0704919329373</v>
      </c>
      <c r="AF14" s="27">
        <v>6789.9294733527968</v>
      </c>
      <c r="AG14" s="27">
        <v>6870.1032896885936</v>
      </c>
      <c r="AH14" s="27">
        <v>7507.1337046714762</v>
      </c>
      <c r="AI14" s="27">
        <v>7140.8001226678325</v>
      </c>
      <c r="AJ14" s="27">
        <v>7309.2858935838622</v>
      </c>
      <c r="AK14" s="27">
        <v>7530.551055183395</v>
      </c>
      <c r="AL14" s="27">
        <v>7780.2709204646299</v>
      </c>
      <c r="AM14" s="27">
        <v>8100.2788135638984</v>
      </c>
      <c r="AN14" s="27">
        <v>7532.0706315959624</v>
      </c>
      <c r="AO14" s="27">
        <v>7780.2774906288341</v>
      </c>
      <c r="AP14" s="27">
        <v>8238.368136836114</v>
      </c>
      <c r="AQ14" s="163" t="s">
        <v>39</v>
      </c>
      <c r="AR14" s="202"/>
      <c r="AS14" s="202"/>
      <c r="AT14" s="202"/>
      <c r="AV14" s="202"/>
      <c r="AW14" s="202"/>
    </row>
    <row r="15" spans="1:50" s="43" customFormat="1" ht="12.75">
      <c r="A15" s="153" t="s">
        <v>40</v>
      </c>
      <c r="B15" s="30">
        <v>14385.102073371152</v>
      </c>
      <c r="C15" s="30">
        <v>15058.760666898441</v>
      </c>
      <c r="D15" s="30">
        <v>15670.775812291178</v>
      </c>
      <c r="E15" s="30">
        <v>16216.589210761918</v>
      </c>
      <c r="F15" s="30">
        <v>17738.20493940837</v>
      </c>
      <c r="G15" s="30">
        <v>16601.028894682688</v>
      </c>
      <c r="H15" s="30">
        <v>17645.898413370527</v>
      </c>
      <c r="I15" s="30">
        <v>17158.844369398139</v>
      </c>
      <c r="J15" s="30">
        <v>18925.833354743954</v>
      </c>
      <c r="K15" s="30">
        <v>18726.998809274945</v>
      </c>
      <c r="L15" s="30">
        <v>19139.521582063586</v>
      </c>
      <c r="M15" s="30">
        <v>19475.25128312676</v>
      </c>
      <c r="N15" s="30">
        <v>18657.994335185715</v>
      </c>
      <c r="O15" s="30">
        <v>18477.354160442923</v>
      </c>
      <c r="P15" s="30">
        <v>18939.420972299089</v>
      </c>
      <c r="Q15" s="30">
        <v>18964.93212432753</v>
      </c>
      <c r="R15" s="30">
        <v>17168.177910007515</v>
      </c>
      <c r="S15" s="30">
        <v>17132.461160917424</v>
      </c>
      <c r="T15" s="30">
        <v>17048.092737190353</v>
      </c>
      <c r="U15" s="30">
        <v>16746.302847231975</v>
      </c>
      <c r="V15" s="30">
        <v>16859.1696919149</v>
      </c>
      <c r="W15" s="30">
        <v>17288.222840766015</v>
      </c>
      <c r="X15" s="30">
        <v>17477.34016853679</v>
      </c>
      <c r="Y15" s="30">
        <v>18218.57893669041</v>
      </c>
      <c r="Z15" s="30">
        <v>13619.245631252505</v>
      </c>
      <c r="AA15" s="30">
        <v>14290.562388170665</v>
      </c>
      <c r="AB15" s="30">
        <v>14067.454232220725</v>
      </c>
      <c r="AC15" s="30">
        <v>13855.432467491371</v>
      </c>
      <c r="AD15" s="30">
        <v>12922.552536339334</v>
      </c>
      <c r="AE15" s="30">
        <v>14034.978618853385</v>
      </c>
      <c r="AF15" s="30">
        <v>15540.175164330156</v>
      </c>
      <c r="AG15" s="30">
        <v>15582.074498450378</v>
      </c>
      <c r="AH15" s="30">
        <v>15624.919456856293</v>
      </c>
      <c r="AI15" s="30">
        <v>14246.104041502986</v>
      </c>
      <c r="AJ15" s="30">
        <v>16318.073333680621</v>
      </c>
      <c r="AK15" s="30">
        <v>16551.973426252582</v>
      </c>
      <c r="AL15" s="30">
        <v>18227.3</v>
      </c>
      <c r="AM15" s="30">
        <v>19332.46</v>
      </c>
      <c r="AN15" s="30">
        <v>19530.23</v>
      </c>
      <c r="AO15" s="30">
        <v>21627.360000000001</v>
      </c>
      <c r="AP15" s="30">
        <v>19988.349648858173</v>
      </c>
      <c r="AQ15" s="164" t="s">
        <v>41</v>
      </c>
      <c r="AR15" s="202"/>
      <c r="AS15" s="202"/>
      <c r="AT15" s="202"/>
      <c r="AV15" s="202"/>
      <c r="AW15" s="202"/>
    </row>
    <row r="16" spans="1:50" s="18" customFormat="1" ht="12.75">
      <c r="A16" s="155" t="s">
        <v>42</v>
      </c>
      <c r="B16" s="27">
        <v>7285.21072474012</v>
      </c>
      <c r="C16" s="27">
        <v>8422.502007129202</v>
      </c>
      <c r="D16" s="27">
        <v>9561.600765325853</v>
      </c>
      <c r="E16" s="27">
        <v>10702.537726418799</v>
      </c>
      <c r="F16" s="27">
        <v>8977.1451242956682</v>
      </c>
      <c r="G16" s="27">
        <v>9129.7565914086936</v>
      </c>
      <c r="H16" s="27">
        <v>9284.9624534626419</v>
      </c>
      <c r="I16" s="27">
        <v>9442.8068151715051</v>
      </c>
      <c r="J16" s="27">
        <v>10250.847248308581</v>
      </c>
      <c r="K16" s="27">
        <v>10373.857415288283</v>
      </c>
      <c r="L16" s="27">
        <v>10498.343704271743</v>
      </c>
      <c r="M16" s="27">
        <v>10624.323828723003</v>
      </c>
      <c r="N16" s="27">
        <v>11378.864222048867</v>
      </c>
      <c r="O16" s="27">
        <v>11367.485357826818</v>
      </c>
      <c r="P16" s="27">
        <v>11356.117872468991</v>
      </c>
      <c r="Q16" s="27">
        <v>11344.761754596522</v>
      </c>
      <c r="R16" s="27">
        <v>10414.666479720781</v>
      </c>
      <c r="S16" s="27">
        <v>10270.944082300633</v>
      </c>
      <c r="T16" s="27">
        <v>10129.205053964884</v>
      </c>
      <c r="U16" s="27">
        <v>9989.42202422017</v>
      </c>
      <c r="V16" s="27">
        <v>10554.86289428589</v>
      </c>
      <c r="W16" s="27">
        <v>10343.765636400172</v>
      </c>
      <c r="X16" s="27">
        <v>10136.890323672171</v>
      </c>
      <c r="Y16" s="27">
        <v>9934.152517198725</v>
      </c>
      <c r="Z16" s="27">
        <v>7897.3588313303453</v>
      </c>
      <c r="AA16" s="27">
        <v>7941.8469900498276</v>
      </c>
      <c r="AB16" s="27">
        <v>7898.2413485736852</v>
      </c>
      <c r="AC16" s="27">
        <v>7776.9401276146618</v>
      </c>
      <c r="AD16" s="27">
        <v>8104.9338686021765</v>
      </c>
      <c r="AE16" s="27">
        <v>7543.688946219494</v>
      </c>
      <c r="AF16" s="27">
        <v>7783.0924435355328</v>
      </c>
      <c r="AG16" s="27">
        <v>7989.2399866424967</v>
      </c>
      <c r="AH16" s="27">
        <v>8804.424313382382</v>
      </c>
      <c r="AI16" s="27">
        <v>9071.5739660838753</v>
      </c>
      <c r="AJ16" s="27">
        <v>9174.7117164377596</v>
      </c>
      <c r="AK16" s="27">
        <v>9222.7319543368594</v>
      </c>
      <c r="AL16" s="27">
        <v>9088.0581033530543</v>
      </c>
      <c r="AM16" s="27">
        <v>9632.895118792072</v>
      </c>
      <c r="AN16" s="27">
        <v>9628.3237834756292</v>
      </c>
      <c r="AO16" s="27">
        <v>10011.015676053023</v>
      </c>
      <c r="AP16" s="27">
        <v>9190.7488501647586</v>
      </c>
      <c r="AQ16" s="163" t="s">
        <v>43</v>
      </c>
      <c r="AR16" s="202"/>
      <c r="AS16" s="202"/>
      <c r="AT16" s="202"/>
      <c r="AV16" s="202"/>
      <c r="AW16" s="202"/>
    </row>
    <row r="17" spans="1:49" s="18" customFormat="1" ht="25.5">
      <c r="A17" s="153" t="s">
        <v>44</v>
      </c>
      <c r="B17" s="30">
        <v>7433.5839913958207</v>
      </c>
      <c r="C17" s="30">
        <v>7773.210884510012</v>
      </c>
      <c r="D17" s="30">
        <v>7298.4574301805496</v>
      </c>
      <c r="E17" s="30">
        <v>6212.9823941424829</v>
      </c>
      <c r="F17" s="30">
        <v>7582.1653320918176</v>
      </c>
      <c r="G17" s="30">
        <v>7704.015344530837</v>
      </c>
      <c r="H17" s="30">
        <v>7749.936431308226</v>
      </c>
      <c r="I17" s="30">
        <v>6898.3929616828027</v>
      </c>
      <c r="J17" s="30">
        <v>7845.6078051212953</v>
      </c>
      <c r="K17" s="30">
        <v>7468.1331732861117</v>
      </c>
      <c r="L17" s="30">
        <v>7552.8204789271813</v>
      </c>
      <c r="M17" s="30">
        <v>8004.6221528773722</v>
      </c>
      <c r="N17" s="30">
        <v>8033.0960926182179</v>
      </c>
      <c r="O17" s="30">
        <v>7974.1642408138787</v>
      </c>
      <c r="P17" s="30">
        <v>8078.5910590021786</v>
      </c>
      <c r="Q17" s="30">
        <v>8245.5923492268885</v>
      </c>
      <c r="R17" s="30">
        <v>7678.4264148414786</v>
      </c>
      <c r="S17" s="30">
        <v>7689.4432930293297</v>
      </c>
      <c r="T17" s="30">
        <v>7625.2414856587548</v>
      </c>
      <c r="U17" s="30">
        <v>7640.4793899722172</v>
      </c>
      <c r="V17" s="30">
        <v>6219.6050918875089</v>
      </c>
      <c r="W17" s="30">
        <v>6288.506219973131</v>
      </c>
      <c r="X17" s="30">
        <v>6418.8451426362672</v>
      </c>
      <c r="Y17" s="30">
        <v>6699.7347498285908</v>
      </c>
      <c r="Z17" s="30">
        <v>7053.1101154898743</v>
      </c>
      <c r="AA17" s="30">
        <v>6348.1756139380004</v>
      </c>
      <c r="AB17" s="30">
        <v>6227.5671608511539</v>
      </c>
      <c r="AC17" s="30">
        <v>6329.6629169305088</v>
      </c>
      <c r="AD17" s="30">
        <v>5790.8702723205542</v>
      </c>
      <c r="AE17" s="30">
        <v>6160.0966631566098</v>
      </c>
      <c r="AF17" s="30">
        <v>6447.3974878734271</v>
      </c>
      <c r="AG17" s="30">
        <v>7251.9557039986121</v>
      </c>
      <c r="AH17" s="30">
        <v>7462.3282316431096</v>
      </c>
      <c r="AI17" s="30">
        <v>7098.5447336977631</v>
      </c>
      <c r="AJ17" s="30">
        <v>7310.8920131468676</v>
      </c>
      <c r="AK17" s="30">
        <v>7324.7512498206834</v>
      </c>
      <c r="AL17" s="30">
        <v>7351.6361408098383</v>
      </c>
      <c r="AM17" s="30">
        <v>7425.5155065675981</v>
      </c>
      <c r="AN17" s="30">
        <v>7292.9275777193407</v>
      </c>
      <c r="AO17" s="30">
        <v>7380.4844803228716</v>
      </c>
      <c r="AP17" s="30">
        <v>7555.5263322836217</v>
      </c>
      <c r="AQ17" s="164" t="s">
        <v>45</v>
      </c>
      <c r="AR17" s="202"/>
      <c r="AS17" s="202"/>
      <c r="AT17" s="202"/>
      <c r="AV17" s="202"/>
      <c r="AW17" s="202"/>
    </row>
    <row r="18" spans="1:49" s="18" customFormat="1" ht="12.75">
      <c r="A18" s="155" t="s">
        <v>46</v>
      </c>
      <c r="B18" s="27">
        <v>13740.849856175804</v>
      </c>
      <c r="C18" s="27">
        <v>14535.552911028612</v>
      </c>
      <c r="D18" s="27">
        <v>12262.788202048338</v>
      </c>
      <c r="E18" s="27">
        <v>11080.32382687107</v>
      </c>
      <c r="F18" s="27">
        <v>12984.081444065259</v>
      </c>
      <c r="G18" s="27">
        <v>13149.396234185719</v>
      </c>
      <c r="H18" s="27">
        <v>12845.61548692653</v>
      </c>
      <c r="I18" s="27">
        <v>12149.450866514764</v>
      </c>
      <c r="J18" s="27">
        <v>15489.475747249468</v>
      </c>
      <c r="K18" s="27">
        <v>15804.764615001943</v>
      </c>
      <c r="L18" s="27">
        <v>16207.980406483246</v>
      </c>
      <c r="M18" s="27">
        <v>16226.30255787219</v>
      </c>
      <c r="N18" s="27">
        <v>14418.691590601626</v>
      </c>
      <c r="O18" s="27">
        <v>14612.274489780393</v>
      </c>
      <c r="P18" s="27">
        <v>14694.304649498343</v>
      </c>
      <c r="Q18" s="27">
        <v>15604.152673063454</v>
      </c>
      <c r="R18" s="27">
        <v>14046.850728269876</v>
      </c>
      <c r="S18" s="27">
        <v>14138.807305111985</v>
      </c>
      <c r="T18" s="27">
        <v>14258.409720227641</v>
      </c>
      <c r="U18" s="27">
        <v>14407.299698649236</v>
      </c>
      <c r="V18" s="27">
        <v>13883.729240536475</v>
      </c>
      <c r="W18" s="27">
        <v>13901.415911773929</v>
      </c>
      <c r="X18" s="27">
        <v>13430.329663847922</v>
      </c>
      <c r="Y18" s="27">
        <v>13787.151490333765</v>
      </c>
      <c r="Z18" s="27">
        <v>15041.98097559734</v>
      </c>
      <c r="AA18" s="27">
        <v>14879.061542414202</v>
      </c>
      <c r="AB18" s="27">
        <v>15266.014941546498</v>
      </c>
      <c r="AC18" s="27">
        <v>15180.563916668198</v>
      </c>
      <c r="AD18" s="27">
        <v>14722.900348232097</v>
      </c>
      <c r="AE18" s="27">
        <v>15234.724440057988</v>
      </c>
      <c r="AF18" s="27">
        <v>15113.002149482063</v>
      </c>
      <c r="AG18" s="27">
        <v>15189.129364382346</v>
      </c>
      <c r="AH18" s="27">
        <v>14940.200276152806</v>
      </c>
      <c r="AI18" s="27">
        <v>14506.497240650575</v>
      </c>
      <c r="AJ18" s="27">
        <v>14502.9493034229</v>
      </c>
      <c r="AK18" s="27">
        <v>15331.821466129049</v>
      </c>
      <c r="AL18" s="27">
        <v>15536.862417175551</v>
      </c>
      <c r="AM18" s="27">
        <v>15656.871127546496</v>
      </c>
      <c r="AN18" s="27">
        <v>15604.274459070253</v>
      </c>
      <c r="AO18" s="27">
        <v>15634.881346718981</v>
      </c>
      <c r="AP18" s="27">
        <v>15692.231041347306</v>
      </c>
      <c r="AQ18" s="163" t="s">
        <v>47</v>
      </c>
      <c r="AR18" s="202"/>
      <c r="AS18" s="202"/>
      <c r="AT18" s="202"/>
      <c r="AV18" s="202"/>
      <c r="AW18" s="202"/>
    </row>
    <row r="19" spans="1:49" s="18" customFormat="1" ht="12.75">
      <c r="A19" s="153" t="s">
        <v>48</v>
      </c>
      <c r="B19" s="30">
        <v>2661.8053513087575</v>
      </c>
      <c r="C19" s="30">
        <v>2736.2313247239445</v>
      </c>
      <c r="D19" s="30">
        <v>2943.4301065999562</v>
      </c>
      <c r="E19" s="30">
        <v>3122.0114285102236</v>
      </c>
      <c r="F19" s="30">
        <v>2978.155040195596</v>
      </c>
      <c r="G19" s="30">
        <v>2978.155040195596</v>
      </c>
      <c r="H19" s="30">
        <v>3101.4240427867849</v>
      </c>
      <c r="I19" s="30">
        <v>3101.4240427867849</v>
      </c>
      <c r="J19" s="30">
        <v>3383.4551051035251</v>
      </c>
      <c r="K19" s="30">
        <v>3383.2609989507941</v>
      </c>
      <c r="L19" s="30">
        <v>3526.1693431114431</v>
      </c>
      <c r="M19" s="30">
        <v>3478.9183596466455</v>
      </c>
      <c r="N19" s="30">
        <v>3412.5358125353</v>
      </c>
      <c r="O19" s="30">
        <v>3406.2628022833874</v>
      </c>
      <c r="P19" s="30">
        <v>3504.6706506102646</v>
      </c>
      <c r="Q19" s="30">
        <v>3474.9194406509764</v>
      </c>
      <c r="R19" s="30">
        <v>3710.196688809548</v>
      </c>
      <c r="S19" s="30">
        <v>3702.6037445489378</v>
      </c>
      <c r="T19" s="30">
        <v>3850.9159899903734</v>
      </c>
      <c r="U19" s="30">
        <v>3799.225184933628</v>
      </c>
      <c r="V19" s="30">
        <v>4057.9990505815854</v>
      </c>
      <c r="W19" s="30">
        <v>4114.1922945653623</v>
      </c>
      <c r="X19" s="30">
        <v>4209.4825040244095</v>
      </c>
      <c r="Y19" s="30">
        <v>4168.0194967532852</v>
      </c>
      <c r="Z19" s="30">
        <v>4611.4218039123916</v>
      </c>
      <c r="AA19" s="30">
        <v>4682.776645103555</v>
      </c>
      <c r="AB19" s="30">
        <v>4676.3375618376522</v>
      </c>
      <c r="AC19" s="30">
        <v>4675.136066228255</v>
      </c>
      <c r="AD19" s="30">
        <v>4769.7080272878657</v>
      </c>
      <c r="AE19" s="30">
        <v>4792.7369446445346</v>
      </c>
      <c r="AF19" s="30">
        <v>4693.6386100430673</v>
      </c>
      <c r="AG19" s="30">
        <v>4825.8391273086618</v>
      </c>
      <c r="AH19" s="30">
        <v>4788.1683008570153</v>
      </c>
      <c r="AI19" s="30">
        <v>4881.895637598469</v>
      </c>
      <c r="AJ19" s="30">
        <v>5034.5039791441322</v>
      </c>
      <c r="AK19" s="30">
        <v>4634.6657658091463</v>
      </c>
      <c r="AL19" s="30">
        <v>5083.4572179100869</v>
      </c>
      <c r="AM19" s="30">
        <v>5042.647866445187</v>
      </c>
      <c r="AN19" s="30">
        <v>5299.6523902920198</v>
      </c>
      <c r="AO19" s="30">
        <v>4978.9182578026002</v>
      </c>
      <c r="AP19" s="30">
        <v>5133.5898731366997</v>
      </c>
      <c r="AQ19" s="164" t="s">
        <v>49</v>
      </c>
      <c r="AR19" s="202"/>
      <c r="AS19" s="202"/>
      <c r="AT19" s="202"/>
      <c r="AV19" s="202"/>
      <c r="AW19" s="202"/>
    </row>
    <row r="20" spans="1:49" s="18" customFormat="1" ht="12.75">
      <c r="A20" s="155" t="s">
        <v>13</v>
      </c>
      <c r="B20" s="27">
        <v>2984.7407473439675</v>
      </c>
      <c r="C20" s="27">
        <v>2808.3075959315129</v>
      </c>
      <c r="D20" s="27">
        <v>2658.8627972976947</v>
      </c>
      <c r="E20" s="27">
        <v>2771.8116946258233</v>
      </c>
      <c r="F20" s="27">
        <v>2660.362804529957</v>
      </c>
      <c r="G20" s="27">
        <v>2814.8759173716876</v>
      </c>
      <c r="H20" s="27">
        <v>2958.9210293653382</v>
      </c>
      <c r="I20" s="27">
        <v>2912.8482748236252</v>
      </c>
      <c r="J20" s="27">
        <v>2299.6430858716658</v>
      </c>
      <c r="K20" s="27">
        <v>2544.0807073964343</v>
      </c>
      <c r="L20" s="27">
        <v>2628.1706306999413</v>
      </c>
      <c r="M20" s="27">
        <v>2596.0961182630626</v>
      </c>
      <c r="N20" s="27">
        <v>2457.5779762389466</v>
      </c>
      <c r="O20" s="27">
        <v>2421.9603979934459</v>
      </c>
      <c r="P20" s="27">
        <v>2496.1531397887961</v>
      </c>
      <c r="Q20" s="27">
        <v>2508.0496017210016</v>
      </c>
      <c r="R20" s="27">
        <v>2597.2815274451882</v>
      </c>
      <c r="S20" s="27">
        <v>2620.2170048057151</v>
      </c>
      <c r="T20" s="27">
        <v>2657.9485629243172</v>
      </c>
      <c r="U20" s="27">
        <v>2639.8248326900248</v>
      </c>
      <c r="V20" s="27">
        <v>2843.6462999510154</v>
      </c>
      <c r="W20" s="27">
        <v>2782.2001785858924</v>
      </c>
      <c r="X20" s="27">
        <v>2778.8006683031135</v>
      </c>
      <c r="Y20" s="27">
        <v>2709.6548262486158</v>
      </c>
      <c r="Z20" s="27">
        <v>3017.7386318412246</v>
      </c>
      <c r="AA20" s="27">
        <v>3049.7450034352655</v>
      </c>
      <c r="AB20" s="27">
        <v>2490.9722570480526</v>
      </c>
      <c r="AC20" s="27">
        <v>2839.231420377479</v>
      </c>
      <c r="AD20" s="27">
        <v>3308.0796512355755</v>
      </c>
      <c r="AE20" s="27">
        <v>3463.6102551802919</v>
      </c>
      <c r="AF20" s="27">
        <v>3750.2242505203667</v>
      </c>
      <c r="AG20" s="27">
        <v>3894.4636447711487</v>
      </c>
      <c r="AH20" s="27">
        <v>3783.5090649682161</v>
      </c>
      <c r="AI20" s="27">
        <v>3908.8311794875967</v>
      </c>
      <c r="AJ20" s="27">
        <v>3979.1901407183746</v>
      </c>
      <c r="AK20" s="27">
        <v>4022.9612322662765</v>
      </c>
      <c r="AL20" s="27">
        <v>3957.1310985062414</v>
      </c>
      <c r="AM20" s="27">
        <v>4126.9952703858344</v>
      </c>
      <c r="AN20" s="27">
        <v>4308.2465688991188</v>
      </c>
      <c r="AO20" s="27">
        <v>4165.2392547629488</v>
      </c>
      <c r="AP20" s="27">
        <v>4109.4884854073052</v>
      </c>
      <c r="AQ20" s="163" t="s">
        <v>20</v>
      </c>
      <c r="AR20" s="202"/>
      <c r="AS20" s="202"/>
      <c r="AT20" s="202"/>
      <c r="AV20" s="202"/>
      <c r="AW20" s="202"/>
    </row>
    <row r="21" spans="1:49" s="18" customFormat="1" ht="12.75">
      <c r="A21" s="153" t="s">
        <v>50</v>
      </c>
      <c r="B21" s="30">
        <v>518.76811245857198</v>
      </c>
      <c r="C21" s="30">
        <v>556.37598113920819</v>
      </c>
      <c r="D21" s="30">
        <v>592.34568639003669</v>
      </c>
      <c r="E21" s="30">
        <v>626.5435470728479</v>
      </c>
      <c r="F21" s="30">
        <v>593.33817962496187</v>
      </c>
      <c r="G21" s="30">
        <v>590.8510198276656</v>
      </c>
      <c r="H21" s="30">
        <v>589.95876519186425</v>
      </c>
      <c r="I21" s="30">
        <v>617.86402892655201</v>
      </c>
      <c r="J21" s="30">
        <v>639.96673554207939</v>
      </c>
      <c r="K21" s="30">
        <v>654.81138433946091</v>
      </c>
      <c r="L21" s="30">
        <v>613.07995046842564</v>
      </c>
      <c r="M21" s="30">
        <v>675.50374998501309</v>
      </c>
      <c r="N21" s="30">
        <v>701.21932815577907</v>
      </c>
      <c r="O21" s="30">
        <v>710.92855652614389</v>
      </c>
      <c r="P21" s="30">
        <v>709.07364089170483</v>
      </c>
      <c r="Q21" s="30">
        <v>710.04701246225216</v>
      </c>
      <c r="R21" s="30">
        <v>577.77882779579647</v>
      </c>
      <c r="S21" s="30">
        <v>576.5053189651785</v>
      </c>
      <c r="T21" s="30">
        <v>571.91159068330694</v>
      </c>
      <c r="U21" s="30">
        <v>569.041142207946</v>
      </c>
      <c r="V21" s="30">
        <v>443.33958685743261</v>
      </c>
      <c r="W21" s="30">
        <v>446.66624873715972</v>
      </c>
      <c r="X21" s="30">
        <v>443.86566361980817</v>
      </c>
      <c r="Y21" s="30">
        <v>453.52071949399254</v>
      </c>
      <c r="Z21" s="30">
        <v>443.94971314290342</v>
      </c>
      <c r="AA21" s="30">
        <v>388.97253296413834</v>
      </c>
      <c r="AB21" s="30">
        <v>373.79092601934872</v>
      </c>
      <c r="AC21" s="30">
        <v>367.71603744158898</v>
      </c>
      <c r="AD21" s="30">
        <v>392.69460882492479</v>
      </c>
      <c r="AE21" s="30">
        <v>481.60777105792698</v>
      </c>
      <c r="AF21" s="30">
        <v>394.5973897819224</v>
      </c>
      <c r="AG21" s="30">
        <v>435.06189713590516</v>
      </c>
      <c r="AH21" s="30">
        <v>524.01512150791916</v>
      </c>
      <c r="AI21" s="30">
        <v>474.00526745603429</v>
      </c>
      <c r="AJ21" s="30">
        <v>543.5677282194755</v>
      </c>
      <c r="AK21" s="30">
        <v>497.97195317495584</v>
      </c>
      <c r="AL21" s="30">
        <v>546.38</v>
      </c>
      <c r="AM21" s="30">
        <v>548.16</v>
      </c>
      <c r="AN21" s="30">
        <v>551.04</v>
      </c>
      <c r="AO21" s="30">
        <v>553.01</v>
      </c>
      <c r="AP21" s="30">
        <v>556.08050385638956</v>
      </c>
      <c r="AQ21" s="164" t="s">
        <v>51</v>
      </c>
      <c r="AR21" s="202"/>
      <c r="AS21" s="202"/>
      <c r="AT21" s="202"/>
      <c r="AV21" s="202"/>
      <c r="AW21" s="202"/>
    </row>
    <row r="22" spans="1:49" s="18" customFormat="1" ht="12.75">
      <c r="A22" s="155" t="s">
        <v>52</v>
      </c>
      <c r="B22" s="27">
        <v>887.63103800730948</v>
      </c>
      <c r="C22" s="27">
        <v>971.21985227012203</v>
      </c>
      <c r="D22" s="27">
        <v>1054.8086665329347</v>
      </c>
      <c r="E22" s="27">
        <v>1138.397480795747</v>
      </c>
      <c r="F22" s="27">
        <v>815.71123428646717</v>
      </c>
      <c r="G22" s="27">
        <v>924.77647016946912</v>
      </c>
      <c r="H22" s="27">
        <v>1032.8485256903509</v>
      </c>
      <c r="I22" s="27">
        <v>1140.216882304474</v>
      </c>
      <c r="J22" s="27">
        <v>911.44254929617057</v>
      </c>
      <c r="K22" s="27">
        <v>1015.2906583264805</v>
      </c>
      <c r="L22" s="27">
        <v>1118.3064628569448</v>
      </c>
      <c r="M22" s="27">
        <v>1220.742836344325</v>
      </c>
      <c r="N22" s="27">
        <v>1054.8507872418909</v>
      </c>
      <c r="O22" s="27">
        <v>1088.2251594799827</v>
      </c>
      <c r="P22" s="27">
        <v>1121.5216428273641</v>
      </c>
      <c r="Q22" s="27">
        <v>1154.7470325867989</v>
      </c>
      <c r="R22" s="27">
        <v>1146.9618134081827</v>
      </c>
      <c r="S22" s="27">
        <v>1230.4475208018157</v>
      </c>
      <c r="T22" s="27">
        <v>1311.6948327036228</v>
      </c>
      <c r="U22" s="27">
        <v>1391.1998253128118</v>
      </c>
      <c r="V22" s="27">
        <v>1441.3106236174212</v>
      </c>
      <c r="W22" s="27">
        <v>1516.5668694450203</v>
      </c>
      <c r="X22" s="27">
        <v>1589.8380946915252</v>
      </c>
      <c r="Y22" s="27">
        <v>1661.5697557950043</v>
      </c>
      <c r="Z22" s="27">
        <v>1677.2093195885627</v>
      </c>
      <c r="AA22" s="27">
        <v>1686.6575358858438</v>
      </c>
      <c r="AB22" s="27">
        <v>1677.3967450528021</v>
      </c>
      <c r="AC22" s="27">
        <v>1651.6352794014215</v>
      </c>
      <c r="AD22" s="27">
        <v>1673.834724088051</v>
      </c>
      <c r="AE22" s="27">
        <v>1708.0690643474372</v>
      </c>
      <c r="AF22" s="27">
        <v>1762.4375930099511</v>
      </c>
      <c r="AG22" s="27">
        <v>1816.2734536803353</v>
      </c>
      <c r="AH22" s="27">
        <v>1870.41904673309</v>
      </c>
      <c r="AI22" s="27">
        <v>1874.8896447761094</v>
      </c>
      <c r="AJ22" s="27">
        <v>1928.9667328396549</v>
      </c>
      <c r="AK22" s="27">
        <v>1933.6765904436179</v>
      </c>
      <c r="AL22" s="27">
        <v>1929.8281178147777</v>
      </c>
      <c r="AM22" s="27">
        <v>1936.1957011405198</v>
      </c>
      <c r="AN22" s="27">
        <v>1946.3433310146827</v>
      </c>
      <c r="AO22" s="27">
        <v>1953.3259748022442</v>
      </c>
      <c r="AP22" s="27">
        <v>1964.1516056043156</v>
      </c>
      <c r="AQ22" s="163" t="s">
        <v>53</v>
      </c>
      <c r="AR22" s="202"/>
      <c r="AS22" s="202"/>
      <c r="AT22" s="202"/>
      <c r="AV22" s="202"/>
      <c r="AW22" s="202"/>
    </row>
    <row r="23" spans="1:49" s="41" customFormat="1" ht="12.75">
      <c r="A23" s="104" t="s">
        <v>14</v>
      </c>
      <c r="B23" s="200">
        <f t="shared" ref="B23:AG23" si="0">SUM(B6:B22)</f>
        <v>239927.11619410489</v>
      </c>
      <c r="C23" s="200">
        <f t="shared" si="0"/>
        <v>249834.67568953056</v>
      </c>
      <c r="D23" s="200">
        <f t="shared" si="0"/>
        <v>251490.64142098281</v>
      </c>
      <c r="E23" s="200">
        <f t="shared" si="0"/>
        <v>218893.21688327534</v>
      </c>
      <c r="F23" s="200">
        <f t="shared" si="0"/>
        <v>252616.65697860264</v>
      </c>
      <c r="G23" s="200">
        <f t="shared" si="0"/>
        <v>256565.55209561539</v>
      </c>
      <c r="H23" s="200">
        <f t="shared" si="0"/>
        <v>263293.91768904234</v>
      </c>
      <c r="I23" s="200">
        <f t="shared" si="0"/>
        <v>261518.70303228166</v>
      </c>
      <c r="J23" s="200">
        <f t="shared" si="0"/>
        <v>266735.7674633147</v>
      </c>
      <c r="K23" s="200">
        <f t="shared" si="0"/>
        <v>272274.55197075376</v>
      </c>
      <c r="L23" s="200">
        <f t="shared" si="0"/>
        <v>281528.30805180426</v>
      </c>
      <c r="M23" s="200">
        <f t="shared" si="0"/>
        <v>280416.40694570047</v>
      </c>
      <c r="N23" s="200">
        <f t="shared" si="0"/>
        <v>264869.88249107305</v>
      </c>
      <c r="O23" s="200">
        <f t="shared" si="0"/>
        <v>263515.23631648853</v>
      </c>
      <c r="P23" s="200">
        <f t="shared" si="0"/>
        <v>266095.03752705181</v>
      </c>
      <c r="Q23" s="200">
        <f t="shared" si="0"/>
        <v>266904.5129113989</v>
      </c>
      <c r="R23" s="200">
        <f t="shared" si="0"/>
        <v>260294.76421219454</v>
      </c>
      <c r="S23" s="200">
        <f t="shared" si="0"/>
        <v>265277.36628478684</v>
      </c>
      <c r="T23" s="200">
        <f t="shared" si="0"/>
        <v>272376.04381197685</v>
      </c>
      <c r="U23" s="200">
        <f t="shared" si="0"/>
        <v>281231.11507665913</v>
      </c>
      <c r="V23" s="200">
        <f t="shared" si="0"/>
        <v>260254.26547040106</v>
      </c>
      <c r="W23" s="200">
        <f t="shared" si="0"/>
        <v>266019.59934801719</v>
      </c>
      <c r="X23" s="200">
        <f t="shared" si="0"/>
        <v>269598.33886546572</v>
      </c>
      <c r="Y23" s="200">
        <f t="shared" si="0"/>
        <v>267056.37857337733</v>
      </c>
      <c r="Z23" s="200">
        <f t="shared" si="0"/>
        <v>256180.59795997373</v>
      </c>
      <c r="AA23" s="200">
        <f t="shared" si="0"/>
        <v>249440.29414905762</v>
      </c>
      <c r="AB23" s="200">
        <f t="shared" si="0"/>
        <v>239123.55831971494</v>
      </c>
      <c r="AC23" s="200">
        <f t="shared" si="0"/>
        <v>235876.52366973649</v>
      </c>
      <c r="AD23" s="200">
        <f t="shared" si="0"/>
        <v>240484.97176586289</v>
      </c>
      <c r="AE23" s="200">
        <f t="shared" si="0"/>
        <v>251369.76493204851</v>
      </c>
      <c r="AF23" s="200">
        <f t="shared" si="0"/>
        <v>259562.05976910709</v>
      </c>
      <c r="AG23" s="200">
        <f t="shared" si="0"/>
        <v>262781.45977284631</v>
      </c>
      <c r="AH23" s="200">
        <f>SUM(AH6:AH22)</f>
        <v>266510.6691972891</v>
      </c>
      <c r="AI23" s="200">
        <f t="shared" ref="AI23:AN23" si="1">SUM(AI6:AI22)</f>
        <v>276462.9018852156</v>
      </c>
      <c r="AJ23" s="200">
        <f t="shared" si="1"/>
        <v>287638.45487646468</v>
      </c>
      <c r="AK23" s="200">
        <f t="shared" si="1"/>
        <v>277328.48421356443</v>
      </c>
      <c r="AL23" s="200">
        <f>SUM(AL6:AL22)</f>
        <v>276931.44718499604</v>
      </c>
      <c r="AM23" s="200">
        <f t="shared" si="1"/>
        <v>285688.72390511725</v>
      </c>
      <c r="AN23" s="200">
        <f t="shared" si="1"/>
        <v>290726.45207195013</v>
      </c>
      <c r="AO23" s="200">
        <f>SUM(AO6:AO22)</f>
        <v>288789.90056471573</v>
      </c>
      <c r="AP23" s="200">
        <v>285969.72720519977</v>
      </c>
      <c r="AQ23" s="106" t="s">
        <v>15</v>
      </c>
      <c r="AR23" s="202"/>
      <c r="AS23" s="202"/>
      <c r="AT23" s="202"/>
      <c r="AV23" s="202"/>
      <c r="AW23" s="202"/>
    </row>
    <row r="24" spans="1:49" s="41" customFormat="1" ht="12.75">
      <c r="A24" s="157" t="s">
        <v>16</v>
      </c>
      <c r="B24" s="109">
        <f t="shared" ref="B24:AG24" si="2">B23-B7</f>
        <v>113190.90507072078</v>
      </c>
      <c r="C24" s="109">
        <f t="shared" si="2"/>
        <v>119503.375834034</v>
      </c>
      <c r="D24" s="109">
        <f t="shared" si="2"/>
        <v>119922.31715903329</v>
      </c>
      <c r="E24" s="109">
        <f t="shared" si="2"/>
        <v>122059.8060178493</v>
      </c>
      <c r="F24" s="109">
        <f t="shared" si="2"/>
        <v>124504.64161589649</v>
      </c>
      <c r="G24" s="109">
        <f t="shared" si="2"/>
        <v>125374.57227740655</v>
      </c>
      <c r="H24" s="109">
        <f t="shared" si="2"/>
        <v>128016.08747472995</v>
      </c>
      <c r="I24" s="109">
        <f t="shared" si="2"/>
        <v>127899.17885467524</v>
      </c>
      <c r="J24" s="109">
        <f t="shared" si="2"/>
        <v>135261.81751123743</v>
      </c>
      <c r="K24" s="109">
        <f t="shared" si="2"/>
        <v>137201.99637098916</v>
      </c>
      <c r="L24" s="109">
        <f t="shared" si="2"/>
        <v>138948.1178530778</v>
      </c>
      <c r="M24" s="109">
        <f t="shared" si="2"/>
        <v>139110.76893231037</v>
      </c>
      <c r="N24" s="109">
        <f t="shared" si="2"/>
        <v>137875.03328179393</v>
      </c>
      <c r="O24" s="109">
        <f t="shared" si="2"/>
        <v>136553.33913126934</v>
      </c>
      <c r="P24" s="109">
        <f t="shared" si="2"/>
        <v>136403.948373322</v>
      </c>
      <c r="Q24" s="109">
        <f t="shared" si="2"/>
        <v>137804.01712866078</v>
      </c>
      <c r="R24" s="109">
        <f t="shared" si="2"/>
        <v>134420.47647807619</v>
      </c>
      <c r="S24" s="109">
        <f t="shared" si="2"/>
        <v>134820.80095753691</v>
      </c>
      <c r="T24" s="109">
        <f t="shared" si="2"/>
        <v>135306.11306680183</v>
      </c>
      <c r="U24" s="109">
        <f t="shared" si="2"/>
        <v>133303.20950986803</v>
      </c>
      <c r="V24" s="109">
        <f t="shared" si="2"/>
        <v>133628.44337138772</v>
      </c>
      <c r="W24" s="109">
        <f t="shared" si="2"/>
        <v>135578.43981980908</v>
      </c>
      <c r="X24" s="109">
        <f t="shared" si="2"/>
        <v>134474.22713693103</v>
      </c>
      <c r="Y24" s="109">
        <f t="shared" si="2"/>
        <v>135408.80351594303</v>
      </c>
      <c r="Z24" s="109">
        <f t="shared" si="2"/>
        <v>122316.27633812622</v>
      </c>
      <c r="AA24" s="109">
        <f t="shared" si="2"/>
        <v>119175.66194640585</v>
      </c>
      <c r="AB24" s="109">
        <f t="shared" si="2"/>
        <v>117905.47298703383</v>
      </c>
      <c r="AC24" s="109">
        <f t="shared" si="2"/>
        <v>117811.60543937686</v>
      </c>
      <c r="AD24" s="109">
        <f t="shared" si="2"/>
        <v>120877.31027670873</v>
      </c>
      <c r="AE24" s="109">
        <f t="shared" si="2"/>
        <v>127191.26358457442</v>
      </c>
      <c r="AF24" s="109">
        <f t="shared" si="2"/>
        <v>130242.20396875223</v>
      </c>
      <c r="AG24" s="109">
        <f t="shared" si="2"/>
        <v>133220.95845543442</v>
      </c>
      <c r="AH24" s="109">
        <f>AH23-AH7</f>
        <v>139233.73171792395</v>
      </c>
      <c r="AI24" s="109">
        <f t="shared" ref="AI24:AN24" si="3">AI23-AI7</f>
        <v>137459.55858702894</v>
      </c>
      <c r="AJ24" s="109">
        <f t="shared" si="3"/>
        <v>142340.68574417487</v>
      </c>
      <c r="AK24" s="109">
        <f t="shared" si="3"/>
        <v>139765.18123448029</v>
      </c>
      <c r="AL24" s="109">
        <f t="shared" si="3"/>
        <v>147713.23908478953</v>
      </c>
      <c r="AM24" s="109">
        <f t="shared" si="3"/>
        <v>154041.54690288569</v>
      </c>
      <c r="AN24" s="109">
        <f t="shared" si="3"/>
        <v>153691.93274338549</v>
      </c>
      <c r="AO24" s="109">
        <f>AO23-AO7</f>
        <v>154321.10310062539</v>
      </c>
      <c r="AP24" s="109">
        <v>154657.68308090465</v>
      </c>
      <c r="AQ24" s="165" t="s">
        <v>17</v>
      </c>
      <c r="AR24" s="202"/>
      <c r="AS24" s="202"/>
      <c r="AT24" s="202"/>
      <c r="AV24" s="202"/>
      <c r="AW24" s="202"/>
    </row>
    <row r="25" spans="1:49" s="18" customFormat="1">
      <c r="A25" s="153"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179"/>
      <c r="AI25" s="179"/>
      <c r="AJ25" s="179"/>
      <c r="AK25" s="179"/>
      <c r="AL25" s="179"/>
      <c r="AM25" s="179"/>
      <c r="AN25" s="179"/>
      <c r="AO25" s="179"/>
      <c r="AP25" s="179"/>
      <c r="AQ25" s="164" t="s">
        <v>55</v>
      </c>
    </row>
    <row r="26" spans="1:49" s="18" customFormat="1">
      <c r="A26" s="158" t="s">
        <v>23</v>
      </c>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179"/>
      <c r="AI26" s="179"/>
      <c r="AJ26" s="179"/>
      <c r="AK26" s="179"/>
      <c r="AL26" s="179"/>
      <c r="AM26" s="179"/>
      <c r="AN26" s="179"/>
      <c r="AO26" s="179"/>
      <c r="AP26" s="179"/>
      <c r="AQ26" s="166" t="s">
        <v>24</v>
      </c>
    </row>
    <row r="27" spans="1:49">
      <c r="AG27" s="179"/>
      <c r="AH27" s="179"/>
      <c r="AI27" s="179"/>
      <c r="AJ27" s="179"/>
      <c r="AK27" s="179"/>
      <c r="AL27" s="179"/>
      <c r="AM27" s="179"/>
      <c r="AN27" s="179"/>
      <c r="AO27" s="179"/>
      <c r="AP27" s="179"/>
    </row>
    <row r="28" spans="1:49">
      <c r="A28" s="176" t="s">
        <v>167</v>
      </c>
      <c r="AL28" s="179"/>
      <c r="AM28" s="179"/>
      <c r="AN28" s="179"/>
      <c r="AO28" s="179"/>
      <c r="AP28" s="179"/>
      <c r="AQ28" s="175" t="s">
        <v>169</v>
      </c>
    </row>
    <row r="29" spans="1:49">
      <c r="AL29" s="179"/>
      <c r="AM29" s="179"/>
      <c r="AN29" s="179"/>
      <c r="AO29" s="179"/>
      <c r="AP29" s="179"/>
    </row>
    <row r="30" spans="1:49">
      <c r="AL30" s="179"/>
      <c r="AM30" s="179"/>
      <c r="AN30" s="179"/>
      <c r="AO30" s="179"/>
      <c r="AP30" s="179"/>
    </row>
    <row r="31" spans="1:49">
      <c r="AL31" s="179"/>
      <c r="AM31" s="179"/>
      <c r="AN31" s="179"/>
      <c r="AO31" s="179"/>
      <c r="AP31" s="179"/>
    </row>
    <row r="32" spans="1:49">
      <c r="AL32" s="179"/>
      <c r="AM32" s="179"/>
      <c r="AN32" s="179"/>
      <c r="AO32" s="179"/>
      <c r="AP32" s="179"/>
    </row>
    <row r="33" spans="38:42">
      <c r="AL33" s="179"/>
      <c r="AM33" s="179"/>
      <c r="AN33" s="179"/>
      <c r="AO33" s="179"/>
      <c r="AP33" s="179"/>
    </row>
    <row r="34" spans="38:42">
      <c r="AL34" s="179"/>
      <c r="AM34" s="179"/>
      <c r="AN34" s="179"/>
      <c r="AO34" s="179"/>
      <c r="AP34" s="179"/>
    </row>
    <row r="35" spans="38:42">
      <c r="AL35" s="179"/>
      <c r="AM35" s="179"/>
      <c r="AN35" s="179"/>
      <c r="AO35" s="179"/>
      <c r="AP35" s="179"/>
    </row>
    <row r="36" spans="38:42">
      <c r="AL36" s="179"/>
      <c r="AM36" s="179"/>
      <c r="AN36" s="179"/>
      <c r="AO36" s="179"/>
      <c r="AP36" s="179"/>
    </row>
    <row r="37" spans="38:42">
      <c r="AL37" s="179"/>
      <c r="AM37" s="179"/>
      <c r="AN37" s="179"/>
      <c r="AO37" s="179"/>
      <c r="AP37" s="179"/>
    </row>
    <row r="38" spans="38:42">
      <c r="AL38" s="179"/>
      <c r="AM38" s="179"/>
      <c r="AN38" s="179"/>
      <c r="AO38" s="179"/>
      <c r="AP38" s="179"/>
    </row>
    <row r="39" spans="38:42">
      <c r="AL39" s="179"/>
      <c r="AM39" s="179"/>
      <c r="AN39" s="179"/>
      <c r="AO39" s="179"/>
      <c r="AP39" s="179"/>
    </row>
    <row r="40" spans="38:42">
      <c r="AL40" s="179"/>
      <c r="AM40" s="179"/>
      <c r="AN40" s="179"/>
      <c r="AO40" s="179"/>
      <c r="AP40" s="179"/>
    </row>
    <row r="41" spans="38:42">
      <c r="AL41" s="179"/>
      <c r="AM41" s="179"/>
      <c r="AN41" s="179"/>
      <c r="AO41" s="179"/>
      <c r="AP41" s="179"/>
    </row>
    <row r="42" spans="38:42">
      <c r="AL42" s="179"/>
      <c r="AM42" s="179"/>
      <c r="AN42" s="179"/>
      <c r="AO42" s="179"/>
      <c r="AP42" s="179"/>
    </row>
    <row r="43" spans="38:42">
      <c r="AL43" s="179"/>
      <c r="AM43" s="179"/>
      <c r="AN43" s="179"/>
      <c r="AO43" s="179"/>
      <c r="AP43" s="179"/>
    </row>
  </sheetData>
  <hyperlinks>
    <hyperlink ref="A28" location="Index!A1" display="Back to main page" xr:uid="{21BC1279-7F73-4966-B5A1-8253C91900A8}"/>
    <hyperlink ref="AQ28" location="Index!A1" display="العودة الى الصفحة الرئيسية" xr:uid="{5AF36167-882A-497A-B66C-8EF0431395C9}"/>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50093-3950-422D-A243-F367697AA2AD}">
  <dimension ref="A1:AQ77"/>
  <sheetViews>
    <sheetView showGridLines="0" topLeftCell="A3" zoomScaleNormal="100" workbookViewId="0">
      <pane xSplit="1" topLeftCell="AH1" activePane="topRight" state="frozen"/>
      <selection activeCell="AH27" sqref="AH27"/>
      <selection pane="topRight" activeCell="AP20" sqref="AP20"/>
    </sheetView>
  </sheetViews>
  <sheetFormatPr defaultRowHeight="15"/>
  <cols>
    <col min="1" max="1" width="50.5703125" style="159" customWidth="1"/>
    <col min="2" max="29" width="9" bestFit="1" customWidth="1"/>
    <col min="30" max="34" width="9.140625" bestFit="1" customWidth="1"/>
    <col min="35" max="42" width="9.140625" customWidth="1"/>
    <col min="43" max="43" width="50.5703125" customWidth="1"/>
  </cols>
  <sheetData>
    <row r="1" spans="1:43" s="8" customFormat="1" ht="110.1" customHeight="1">
      <c r="A1" s="151"/>
    </row>
    <row r="2" spans="1:43"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7"/>
    </row>
    <row r="3" spans="1:43" s="79" customFormat="1" ht="82.5" customHeight="1">
      <c r="A3" s="124" t="s">
        <v>159</v>
      </c>
      <c r="B3" s="121"/>
      <c r="C3" s="121"/>
      <c r="D3" s="121"/>
      <c r="E3" s="121"/>
      <c r="F3" s="121"/>
      <c r="G3" s="121"/>
      <c r="H3" s="121"/>
      <c r="I3" s="119"/>
      <c r="J3" s="119"/>
      <c r="K3" s="119"/>
      <c r="L3" s="119"/>
      <c r="M3" s="119"/>
      <c r="N3" s="120"/>
      <c r="O3" s="120"/>
      <c r="P3" s="120"/>
      <c r="Q3" s="120"/>
      <c r="S3" s="120"/>
      <c r="U3" s="121"/>
      <c r="V3" s="121"/>
      <c r="W3" s="121"/>
      <c r="X3" s="121"/>
      <c r="Y3" s="121"/>
      <c r="Z3" s="121"/>
      <c r="AA3" s="121"/>
      <c r="AB3" s="121"/>
      <c r="AD3" s="171"/>
      <c r="AE3" s="171"/>
      <c r="AF3" s="171"/>
      <c r="AG3" s="171"/>
      <c r="AH3" s="171"/>
      <c r="AI3" s="171"/>
      <c r="AJ3" s="171"/>
      <c r="AK3" s="171"/>
      <c r="AL3" s="171"/>
      <c r="AM3" s="171"/>
      <c r="AN3" s="171"/>
      <c r="AO3" s="171"/>
      <c r="AP3" s="171"/>
      <c r="AQ3" s="183" t="s">
        <v>160</v>
      </c>
    </row>
    <row r="4" spans="1:43" s="23" customFormat="1" ht="18" customHeight="1">
      <c r="A4" s="153" t="s">
        <v>18</v>
      </c>
      <c r="B4" s="15"/>
      <c r="C4" s="15"/>
      <c r="D4" s="15"/>
      <c r="E4" s="15"/>
      <c r="F4" s="15"/>
      <c r="G4" s="15"/>
      <c r="H4" s="15"/>
      <c r="I4" s="15"/>
      <c r="J4" s="15"/>
      <c r="K4" s="15"/>
      <c r="L4" s="15"/>
      <c r="M4" s="15"/>
      <c r="N4" s="16"/>
      <c r="O4" s="15"/>
      <c r="P4" s="15"/>
      <c r="Q4" s="15"/>
      <c r="R4" s="15"/>
      <c r="S4" s="15"/>
      <c r="T4" s="15"/>
      <c r="U4" s="15"/>
      <c r="V4" s="15"/>
      <c r="W4" s="15"/>
      <c r="X4" s="15"/>
      <c r="Y4" s="15"/>
      <c r="Z4" s="15"/>
      <c r="AA4" s="15"/>
      <c r="AB4" s="15"/>
      <c r="AC4" s="15"/>
      <c r="AD4" s="34"/>
      <c r="AE4" s="34"/>
      <c r="AF4" s="34"/>
      <c r="AG4" s="34"/>
      <c r="AH4" s="15"/>
      <c r="AI4" s="15"/>
      <c r="AJ4" s="15"/>
      <c r="AK4" s="15"/>
      <c r="AL4" s="15"/>
      <c r="AM4" s="15"/>
      <c r="AN4" s="15"/>
      <c r="AO4" s="15"/>
      <c r="AP4" s="15"/>
      <c r="AQ4" s="15" t="s">
        <v>18</v>
      </c>
    </row>
    <row r="5" spans="1:43" s="18" customFormat="1" ht="19.350000000000001" customHeight="1">
      <c r="A5" s="24" t="s">
        <v>133</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196</v>
      </c>
      <c r="AQ5" s="25" t="s">
        <v>135</v>
      </c>
    </row>
    <row r="6" spans="1:43" s="18" customFormat="1" ht="12.75">
      <c r="A6" s="153" t="s">
        <v>27</v>
      </c>
      <c r="B6" s="29">
        <f>('Real QGDP VA'!B6/'Real QGDP VA'!B$23)*100</f>
        <v>0.56514318901116622</v>
      </c>
      <c r="C6" s="29">
        <f>('Real QGDP VA'!C6/'Real QGDP VA'!C$23)*100</f>
        <v>0.49844373463760322</v>
      </c>
      <c r="D6" s="29">
        <f>('Real QGDP VA'!D6/'Real QGDP VA'!D$23)*100</f>
        <v>0.42441787691143795</v>
      </c>
      <c r="E6" s="29">
        <f>('Real QGDP VA'!E6/'Real QGDP VA'!E$23)*100</f>
        <v>0.84449391522863071</v>
      </c>
      <c r="F6" s="29">
        <f>('Real QGDP VA'!F6/'Real QGDP VA'!F$23)*100</f>
        <v>0.5089918189603051</v>
      </c>
      <c r="G6" s="29">
        <f>('Real QGDP VA'!G6/'Real QGDP VA'!G$23)*100</f>
        <v>0.53042202633136182</v>
      </c>
      <c r="H6" s="29">
        <f>('Real QGDP VA'!H6/'Real QGDP VA'!H$23)*100</f>
        <v>0.53919372552800904</v>
      </c>
      <c r="I6" s="29">
        <f>('Real QGDP VA'!I6/'Real QGDP VA'!I$23)*100</f>
        <v>0.55313750271255824</v>
      </c>
      <c r="J6" s="29">
        <f>('Real QGDP VA'!J6/'Real QGDP VA'!J$23)*100</f>
        <v>0.52299067268917243</v>
      </c>
      <c r="K6" s="29">
        <f>('Real QGDP VA'!K6/'Real QGDP VA'!K$23)*100</f>
        <v>0.51515631398703499</v>
      </c>
      <c r="L6" s="29">
        <f>('Real QGDP VA'!L6/'Real QGDP VA'!L$23)*100</f>
        <v>0.51503285490306505</v>
      </c>
      <c r="M6" s="29">
        <f>('Real QGDP VA'!M6/'Real QGDP VA'!M$23)*100</f>
        <v>0.53144372165184317</v>
      </c>
      <c r="N6" s="29">
        <f>('Real QGDP VA'!N6/'Real QGDP VA'!N$23)*100</f>
        <v>0.56575220759171096</v>
      </c>
      <c r="O6" s="29">
        <f>('Real QGDP VA'!O6/'Real QGDP VA'!O$23)*100</f>
        <v>0.5773967841226979</v>
      </c>
      <c r="P6" s="29">
        <f>('Real QGDP VA'!P6/'Real QGDP VA'!P$23)*100</f>
        <v>0.57565222302406682</v>
      </c>
      <c r="Q6" s="29">
        <f>('Real QGDP VA'!Q6/'Real QGDP VA'!Q$23)*100</f>
        <v>0.58228948988681106</v>
      </c>
      <c r="R6" s="29">
        <f>('Real QGDP VA'!R6/'Real QGDP VA'!R$23)*100</f>
        <v>0.62326943491267806</v>
      </c>
      <c r="S6" s="29">
        <f>('Real QGDP VA'!S6/'Real QGDP VA'!S$23)*100</f>
        <v>0.59800249534553396</v>
      </c>
      <c r="T6" s="29">
        <f>('Real QGDP VA'!T6/'Real QGDP VA'!T$23)*100</f>
        <v>0.58573169280570936</v>
      </c>
      <c r="U6" s="29">
        <f>('Real QGDP VA'!U6/'Real QGDP VA'!U$23)*100</f>
        <v>0.5757783198520694</v>
      </c>
      <c r="V6" s="29">
        <f>('Real QGDP VA'!V6/'Real QGDP VA'!V$23)*100</f>
        <v>0.67957666563523977</v>
      </c>
      <c r="W6" s="29">
        <f>('Real QGDP VA'!W6/'Real QGDP VA'!W$23)*100</f>
        <v>0.65472933995577542</v>
      </c>
      <c r="X6" s="29">
        <f>('Real QGDP VA'!X6/'Real QGDP VA'!X$23)*100</f>
        <v>0.62625532854623767</v>
      </c>
      <c r="Y6" s="29">
        <f>('Real QGDP VA'!Y6/'Real QGDP VA'!Y$23)*100</f>
        <v>0.63563764613782925</v>
      </c>
      <c r="Z6" s="29">
        <f>('Real QGDP VA'!Z6/'Real QGDP VA'!Z$23)*100</f>
        <v>0.59549049393408182</v>
      </c>
      <c r="AA6" s="29">
        <f>('Real QGDP VA'!AA6/'Real QGDP VA'!AA$23)*100</f>
        <v>0.70174656142879188</v>
      </c>
      <c r="AB6" s="29">
        <f>('Real QGDP VA'!AB6/'Real QGDP VA'!AB$23)*100</f>
        <v>0.69833650410269266</v>
      </c>
      <c r="AC6" s="29">
        <f>('Real QGDP VA'!AC6/'Real QGDP VA'!AC$23)*100</f>
        <v>0.74622672925648026</v>
      </c>
      <c r="AD6" s="29">
        <f>('Real QGDP VA'!AD6/'Real QGDP VA'!AD$23)*100</f>
        <v>0.92853742931354111</v>
      </c>
      <c r="AE6" s="29">
        <f>('Real QGDP VA'!AE6/'Real QGDP VA'!AE$23)*100</f>
        <v>0.89244151956699991</v>
      </c>
      <c r="AF6" s="29">
        <f>('Real QGDP VA'!AF6/'Real QGDP VA'!AF$23)*100</f>
        <v>0.73790840701549854</v>
      </c>
      <c r="AG6" s="29">
        <f>('Real QGDP VA'!AG6/'Real QGDP VA'!AG$23)*100</f>
        <v>0.74427771208492499</v>
      </c>
      <c r="AH6" s="29">
        <f>('Real QGDP VA'!AH6/'Real QGDP VA'!AH$23)*100</f>
        <v>0.74366980167869956</v>
      </c>
      <c r="AI6" s="29">
        <f>('Real QGDP VA'!AI6/'Real QGDP VA'!AI$23)*100</f>
        <v>0.72987049948631677</v>
      </c>
      <c r="AJ6" s="29">
        <f>('Real QGDP VA'!AJ6/'Real QGDP VA'!AJ$23)*100</f>
        <v>0.60038352439233644</v>
      </c>
      <c r="AK6" s="29">
        <f>('Real QGDP VA'!AK6/'Real QGDP VA'!AK$23)*100</f>
        <v>0.61706523886090747</v>
      </c>
      <c r="AL6" s="29">
        <f>('Real QGDP VA'!AL6/'Real QGDP VA'!AL$23)*100</f>
        <v>0.72139225079246883</v>
      </c>
      <c r="AM6" s="29">
        <f>('Real QGDP VA'!AM6/'Real QGDP VA'!AM$23)*100</f>
        <v>0.70972699667117711</v>
      </c>
      <c r="AN6" s="29">
        <f>('Real QGDP VA'!AN6/'Real QGDP VA'!AN$23)*100</f>
        <v>0.61204613041527856</v>
      </c>
      <c r="AO6" s="29">
        <f>('Real QGDP VA'!AO6/'Real QGDP VA'!AO$23)*100</f>
        <v>0.60032224001250944</v>
      </c>
      <c r="AP6" s="29">
        <f>('Real QGDP VA'!AP6/'Real QGDP VA'!AP$23)*100</f>
        <v>0.71954989086082011</v>
      </c>
      <c r="AQ6" s="15" t="s">
        <v>28</v>
      </c>
    </row>
    <row r="7" spans="1:43" s="18" customFormat="1" ht="25.5">
      <c r="A7" s="104" t="s">
        <v>29</v>
      </c>
      <c r="B7" s="111">
        <f>('Real QGDP VA'!B7/'Real QGDP VA'!$B$23)*100</f>
        <v>52.822795994785551</v>
      </c>
      <c r="C7" s="111">
        <f>('Real QGDP VA'!C7/'Real QGDP VA'!C$23)*100</f>
        <v>52.167017847217977</v>
      </c>
      <c r="D7" s="111">
        <f>('Real QGDP VA'!D7/'Real QGDP VA'!D$23)*100</f>
        <v>52.315395721509447</v>
      </c>
      <c r="E7" s="111">
        <f>('Real QGDP VA'!E7/'Real QGDP VA'!E$23)*100</f>
        <v>44.237739407458385</v>
      </c>
      <c r="F7" s="111">
        <f>('Real QGDP VA'!F7/'Real QGDP VA'!F$23)*100</f>
        <v>50.71400156069582</v>
      </c>
      <c r="G7" s="111">
        <f>('Real QGDP VA'!G7/'Real QGDP VA'!G$23)*100</f>
        <v>51.13351295473889</v>
      </c>
      <c r="H7" s="111">
        <f>('Real QGDP VA'!H7/'Real QGDP VA'!H$23)*100</f>
        <v>51.379018323575323</v>
      </c>
      <c r="I7" s="111">
        <f>('Real QGDP VA'!I7/'Real QGDP VA'!I$23)*100</f>
        <v>51.093678053730841</v>
      </c>
      <c r="J7" s="111">
        <f>('Real QGDP VA'!J7/'Real QGDP VA'!J$23)*100</f>
        <v>49.289958824198351</v>
      </c>
      <c r="K7" s="111">
        <f>('Real QGDP VA'!K7/'Real QGDP VA'!K$23)*100</f>
        <v>49.608953397258134</v>
      </c>
      <c r="L7" s="111">
        <f>('Real QGDP VA'!L7/'Real QGDP VA'!L$23)*100</f>
        <v>50.645063434434512</v>
      </c>
      <c r="M7" s="111">
        <f>('Real QGDP VA'!M7/'Real QGDP VA'!M$23)*100</f>
        <v>50.391358891048185</v>
      </c>
      <c r="N7" s="111">
        <f>('Real QGDP VA'!N7/'Real QGDP VA'!N$23)*100</f>
        <v>47.946126609377437</v>
      </c>
      <c r="O7" s="111">
        <f>('Real QGDP VA'!O7/'Real QGDP VA'!O$23)*100</f>
        <v>48.180097272529132</v>
      </c>
      <c r="P7" s="111">
        <f>('Real QGDP VA'!P7/'Real QGDP VA'!P$23)*100</f>
        <v>48.738635022663715</v>
      </c>
      <c r="Q7" s="111">
        <f>('Real QGDP VA'!Q7/'Real QGDP VA'!Q$23)*100</f>
        <v>48.369543989536837</v>
      </c>
      <c r="R7" s="111">
        <f>('Real QGDP VA'!R7/'Real QGDP VA'!R$23)*100</f>
        <v>48.358363302115649</v>
      </c>
      <c r="S7" s="111">
        <f>('Real QGDP VA'!S7/'Real QGDP VA'!S$23)*100</f>
        <v>49.17742028062775</v>
      </c>
      <c r="T7" s="111">
        <f>('Real QGDP VA'!T7/'Real QGDP VA'!T$23)*100</f>
        <v>50.323783555574138</v>
      </c>
      <c r="U7" s="111">
        <f>('Real QGDP VA'!U7/'Real QGDP VA'!U$23)*100</f>
        <v>52.600120554394671</v>
      </c>
      <c r="V7" s="111">
        <f>('Real QGDP VA'!V7/'Real QGDP VA'!V$23)*100</f>
        <v>48.654657732560622</v>
      </c>
      <c r="W7" s="111">
        <f>('Real QGDP VA'!W7/'Real QGDP VA'!W$23)*100</f>
        <v>49.034416955707059</v>
      </c>
      <c r="X7" s="111">
        <f>('Real QGDP VA'!X7/'Real QGDP VA'!X$23)*100</f>
        <v>50.120528300422492</v>
      </c>
      <c r="Y7" s="111">
        <f>('Real QGDP VA'!Y7/'Real QGDP VA'!Y$23)*100</f>
        <v>49.295798797504609</v>
      </c>
      <c r="Z7" s="111">
        <f>('Real QGDP VA'!Z7/'Real QGDP VA'!Z$23)*100</f>
        <v>52.253887565194454</v>
      </c>
      <c r="AA7" s="111">
        <f>('Real QGDP VA'!AA7/'Real QGDP VA'!AA$23)*100</f>
        <v>52.222770441735342</v>
      </c>
      <c r="AB7" s="111">
        <f>('Real QGDP VA'!AB7/'Real QGDP VA'!AB$23)*100</f>
        <v>50.692657044944568</v>
      </c>
      <c r="AC7" s="111">
        <f>('Real QGDP VA'!AC7/'Real QGDP VA'!AC$23)*100</f>
        <v>50.053696058226095</v>
      </c>
      <c r="AD7" s="111">
        <f>('Real QGDP VA'!AD7/'Real QGDP VA'!AD$23)*100</f>
        <v>49.73602325787104</v>
      </c>
      <c r="AE7" s="111">
        <f>('Real QGDP VA'!AE7/'Real QGDP VA'!AE$23)*100</f>
        <v>49.400730983315604</v>
      </c>
      <c r="AF7" s="111">
        <f>('Real QGDP VA'!AF7/'Real QGDP VA'!AF$23)*100</f>
        <v>49.822326080857529</v>
      </c>
      <c r="AG7" s="111">
        <f>('Real QGDP VA'!AG7/'Real QGDP VA'!AG$23)*100</f>
        <v>49.303516857470328</v>
      </c>
      <c r="AH7" s="111">
        <f>('Real QGDP VA'!AH7/'Real QGDP VA'!AH$23)*100</f>
        <v>47.756788823019384</v>
      </c>
      <c r="AI7" s="111">
        <f>('Real QGDP VA'!AI7/'Real QGDP VA'!AI$23)*100</f>
        <v>50.279202869649161</v>
      </c>
      <c r="AJ7" s="111">
        <f>('Real QGDP VA'!AJ7/'Real QGDP VA'!AJ$23)*100</f>
        <v>50.514027825205943</v>
      </c>
      <c r="AK7" s="111">
        <f>('Real QGDP VA'!AK7/'Real QGDP VA'!AK$23)*100</f>
        <v>49.603019815717786</v>
      </c>
      <c r="AL7" s="111">
        <f>('Real QGDP VA'!AL7/'Real QGDP VA'!AL$23)*100</f>
        <v>46.660720338447518</v>
      </c>
      <c r="AM7" s="111">
        <f>('Real QGDP VA'!AM7/'Real QGDP VA'!AM$23)*100</f>
        <v>46.080634616140514</v>
      </c>
      <c r="AN7" s="111">
        <f>('Real QGDP VA'!AN7/'Real QGDP VA'!AN$23)*100</f>
        <v>47.13520849305133</v>
      </c>
      <c r="AO7" s="111">
        <f>('Real QGDP VA'!AO7/'Real QGDP VA'!AO$23)*100</f>
        <v>46.562846277221823</v>
      </c>
      <c r="AP7" s="111">
        <f>('Real QGDP VA'!AP7/'Real QGDP VA'!AP$23)*100</f>
        <v>45.918162529864972</v>
      </c>
      <c r="AQ7" s="106" t="s">
        <v>30</v>
      </c>
    </row>
    <row r="8" spans="1:43" s="18" customFormat="1" ht="12.75">
      <c r="A8" s="155" t="s">
        <v>9</v>
      </c>
      <c r="B8" s="214">
        <f>('Real QGDP VA'!B8/'Real QGDP VA'!$B$23)*100</f>
        <v>5.1204042770601381</v>
      </c>
      <c r="C8" s="214">
        <f>('Real QGDP VA'!C8/'Real QGDP VA'!C$23)*100</f>
        <v>5.2799327595016479</v>
      </c>
      <c r="D8" s="214">
        <f>('Real QGDP VA'!D8/'Real QGDP VA'!D$23)*100</f>
        <v>5.2289537101662775</v>
      </c>
      <c r="E8" s="214">
        <f>('Real QGDP VA'!E8/'Real QGDP VA'!E$23)*100</f>
        <v>6.0639659692170316</v>
      </c>
      <c r="F8" s="214">
        <f>('Real QGDP VA'!F8/'Real QGDP VA'!F$23)*100</f>
        <v>6.2295043684967011</v>
      </c>
      <c r="G8" s="214">
        <f>('Real QGDP VA'!G8/'Real QGDP VA'!G$23)*100</f>
        <v>6.5297532609632798</v>
      </c>
      <c r="H8" s="214">
        <f>('Real QGDP VA'!H8/'Real QGDP VA'!H$23)*100</f>
        <v>6.8054271239038373</v>
      </c>
      <c r="I8" s="214">
        <f>('Real QGDP VA'!I8/'Real QGDP VA'!I$23)*100</f>
        <v>7.0771295470601512</v>
      </c>
      <c r="J8" s="214">
        <f>('Real QGDP VA'!J8/'Real QGDP VA'!J$23)*100</f>
        <v>7.2629946178129332</v>
      </c>
      <c r="K8" s="214">
        <f>('Real QGDP VA'!K8/'Real QGDP VA'!K$23)*100</f>
        <v>7.4479244250410161</v>
      </c>
      <c r="L8" s="214">
        <f>('Real QGDP VA'!L8/'Real QGDP VA'!L$23)*100</f>
        <v>7.4764744849695459</v>
      </c>
      <c r="M8" s="214">
        <f>('Real QGDP VA'!M8/'Real QGDP VA'!M$23)*100</f>
        <v>7.350054011182686</v>
      </c>
      <c r="N8" s="214">
        <f>('Real QGDP VA'!N8/'Real QGDP VA'!N$23)*100</f>
        <v>7.4488593559185672</v>
      </c>
      <c r="O8" s="214">
        <f>('Real QGDP VA'!O8/'Real QGDP VA'!O$23)*100</f>
        <v>7.5947219637088574</v>
      </c>
      <c r="P8" s="214">
        <f>('Real QGDP VA'!P8/'Real QGDP VA'!P$23)*100</f>
        <v>7.3671569919546167</v>
      </c>
      <c r="Q8" s="214">
        <f>('Real QGDP VA'!Q8/'Real QGDP VA'!Q$23)*100</f>
        <v>7.3454746728339311</v>
      </c>
      <c r="R8" s="214">
        <f>('Real QGDP VA'!R8/'Real QGDP VA'!R$23)*100</f>
        <v>7.4856689841658293</v>
      </c>
      <c r="S8" s="214">
        <f>('Real QGDP VA'!S8/'Real QGDP VA'!S$23)*100</f>
        <v>7.6890128896398888</v>
      </c>
      <c r="T8" s="214">
        <f>('Real QGDP VA'!T8/'Real QGDP VA'!T$23)*100</f>
        <v>7.9963010973717736</v>
      </c>
      <c r="U8" s="214">
        <f>('Real QGDP VA'!U8/'Real QGDP VA'!U$23)*100</f>
        <v>7.3277276713154471</v>
      </c>
      <c r="V8" s="214">
        <f>('Real QGDP VA'!V8/'Real QGDP VA'!V$23)*100</f>
        <v>8.0060626930491043</v>
      </c>
      <c r="W8" s="214">
        <f>('Real QGDP VA'!W8/'Real QGDP VA'!W$23)*100</f>
        <v>8.5316744800526649</v>
      </c>
      <c r="X8" s="214">
        <f>('Real QGDP VA'!X8/'Real QGDP VA'!X$23)*100</f>
        <v>8.2743209381575848</v>
      </c>
      <c r="Y8" s="214">
        <f>('Real QGDP VA'!Y8/'Real QGDP VA'!Y$23)*100</f>
        <v>8.4855815108145052</v>
      </c>
      <c r="Z8" s="214">
        <f>('Real QGDP VA'!Z8/'Real QGDP VA'!Z$23)*100</f>
        <v>6.2929506379202182</v>
      </c>
      <c r="AA8" s="214">
        <f>('Real QGDP VA'!AA8/'Real QGDP VA'!AA$23)*100</f>
        <v>6.879083459070011</v>
      </c>
      <c r="AB8" s="214">
        <f>('Real QGDP VA'!AB8/'Real QGDP VA'!AB$23)*100</f>
        <v>7.3390157679156713</v>
      </c>
      <c r="AC8" s="214">
        <f>('Real QGDP VA'!AC8/'Real QGDP VA'!AC$23)*100</f>
        <v>7.5380806223872305</v>
      </c>
      <c r="AD8" s="214">
        <f>('Real QGDP VA'!AD8/'Real QGDP VA'!AD$23)*100</f>
        <v>7.4361001569367327</v>
      </c>
      <c r="AE8" s="214">
        <f>('Real QGDP VA'!AE8/'Real QGDP VA'!AE$23)*100</f>
        <v>8.6416783385546001</v>
      </c>
      <c r="AF8" s="214">
        <f>('Real QGDP VA'!AF8/'Real QGDP VA'!AF$23)*100</f>
        <v>8.3321196520227048</v>
      </c>
      <c r="AG8" s="214">
        <f>('Real QGDP VA'!AG8/'Real QGDP VA'!AG$23)*100</f>
        <v>8.2174486889758729</v>
      </c>
      <c r="AH8" s="214">
        <f>('Real QGDP VA'!AH8/'Real QGDP VA'!AH$23)*100</f>
        <v>9.200990753659168</v>
      </c>
      <c r="AI8" s="214">
        <f>('Real QGDP VA'!AI8/'Real QGDP VA'!AI$23)*100</f>
        <v>8.6948139681745094</v>
      </c>
      <c r="AJ8" s="214">
        <f>('Real QGDP VA'!AJ8/'Real QGDP VA'!AJ$23)*100</f>
        <v>9.0781235851411992</v>
      </c>
      <c r="AK8" s="214">
        <f>('Real QGDP VA'!AK8/'Real QGDP VA'!AK$23)*100</f>
        <v>7.7317779634177173</v>
      </c>
      <c r="AL8" s="214">
        <f>('Real QGDP VA'!AL8/'Real QGDP VA'!AL$23)*100</f>
        <v>8.8184245551366551</v>
      </c>
      <c r="AM8" s="214">
        <f>('Real QGDP VA'!AM8/'Real QGDP VA'!AM$23)*100</f>
        <v>9.1320912882167047</v>
      </c>
      <c r="AN8" s="214">
        <f>('Real QGDP VA'!AN8/'Real QGDP VA'!AN$23)*100</f>
        <v>9.1940696298758358</v>
      </c>
      <c r="AO8" s="214">
        <f>('Real QGDP VA'!AO8/'Real QGDP VA'!AO$23)*100</f>
        <v>8.1515421527245699</v>
      </c>
      <c r="AP8" s="214">
        <f>('Real QGDP VA'!AP8/'Real QGDP VA'!AP$23)*100</f>
        <v>8.6831464883660079</v>
      </c>
      <c r="AQ8" s="28" t="s">
        <v>10</v>
      </c>
    </row>
    <row r="9" spans="1:43" s="18" customFormat="1" ht="12.75">
      <c r="A9" s="153" t="s">
        <v>31</v>
      </c>
      <c r="B9" s="215">
        <f>('Real QGDP VA'!B9/'Real QGDP VA'!$B$23)*100</f>
        <v>2.0878246987360121</v>
      </c>
      <c r="C9" s="215">
        <f>('Real QGDP VA'!C9/'Real QGDP VA'!C$23)*100</f>
        <v>2.2539441777114124</v>
      </c>
      <c r="D9" s="215">
        <f>('Real QGDP VA'!D9/'Real QGDP VA'!D$23)*100</f>
        <v>2.4730350687473748</v>
      </c>
      <c r="E9" s="215">
        <f>('Real QGDP VA'!E9/'Real QGDP VA'!E$23)*100</f>
        <v>3.1545387772978626</v>
      </c>
      <c r="F9" s="215">
        <f>('Real QGDP VA'!F9/'Real QGDP VA'!F$23)*100</f>
        <v>1.1051781778720995</v>
      </c>
      <c r="G9" s="215">
        <f>('Real QGDP VA'!G9/'Real QGDP VA'!G$23)*100</f>
        <v>1.1329356823808863</v>
      </c>
      <c r="H9" s="215">
        <f>('Real QGDP VA'!H9/'Real QGDP VA'!H$23)*100</f>
        <v>1.1627542750272026</v>
      </c>
      <c r="I9" s="215">
        <f>('Real QGDP VA'!I9/'Real QGDP VA'!I$23)*100</f>
        <v>1.180287831336702</v>
      </c>
      <c r="J9" s="215">
        <f>('Real QGDP VA'!J9/'Real QGDP VA'!J$23)*100</f>
        <v>1.2861842248686028</v>
      </c>
      <c r="K9" s="215">
        <f>('Real QGDP VA'!K9/'Real QGDP VA'!K$23)*100</f>
        <v>1.2888000123079262</v>
      </c>
      <c r="L9" s="215">
        <f>('Real QGDP VA'!L9/'Real QGDP VA'!L$23)*100</f>
        <v>1.2873488951567504</v>
      </c>
      <c r="M9" s="215">
        <f>('Real QGDP VA'!M9/'Real QGDP VA'!M$23)*100</f>
        <v>1.3913205108801288</v>
      </c>
      <c r="N9" s="215">
        <f>('Real QGDP VA'!N9/'Real QGDP VA'!N$23)*100</f>
        <v>1.5869115482036098</v>
      </c>
      <c r="O9" s="215">
        <f>('Real QGDP VA'!O9/'Real QGDP VA'!O$23)*100</f>
        <v>1.6678779993760977</v>
      </c>
      <c r="P9" s="215">
        <f>('Real QGDP VA'!P9/'Real QGDP VA'!P$23)*100</f>
        <v>1.5837597487744899</v>
      </c>
      <c r="Q9" s="215">
        <f>('Real QGDP VA'!Q9/'Real QGDP VA'!Q$23)*100</f>
        <v>1.6070649616586774</v>
      </c>
      <c r="R9" s="215">
        <f>('Real QGDP VA'!R9/'Real QGDP VA'!R$23)*100</f>
        <v>1.5980743670757338</v>
      </c>
      <c r="S9" s="215">
        <f>('Real QGDP VA'!S9/'Real QGDP VA'!S$23)*100</f>
        <v>1.6833383353275142</v>
      </c>
      <c r="T9" s="215">
        <f>('Real QGDP VA'!T9/'Real QGDP VA'!T$23)*100</f>
        <v>1.6635406751182378</v>
      </c>
      <c r="U9" s="215">
        <f>('Real QGDP VA'!U9/'Real QGDP VA'!U$23)*100</f>
        <v>1.6441177587815585</v>
      </c>
      <c r="V9" s="215">
        <f>('Real QGDP VA'!V9/'Real QGDP VA'!V$23)*100</f>
        <v>1.904534734912279</v>
      </c>
      <c r="W9" s="215">
        <f>('Real QGDP VA'!W9/'Real QGDP VA'!W$23)*100</f>
        <v>1.856485014394359</v>
      </c>
      <c r="X9" s="215">
        <f>('Real QGDP VA'!X9/'Real QGDP VA'!X$23)*100</f>
        <v>1.947984670490216</v>
      </c>
      <c r="Y9" s="215">
        <f>('Real QGDP VA'!Y9/'Real QGDP VA'!Y$23)*100</f>
        <v>1.8583403915916916</v>
      </c>
      <c r="Z9" s="215">
        <f>('Real QGDP VA'!Z9/'Real QGDP VA'!Z$23)*100</f>
        <v>1.7096873197482259</v>
      </c>
      <c r="AA9" s="215">
        <f>('Real QGDP VA'!AA9/'Real QGDP VA'!AA$23)*100</f>
        <v>1.7359304295872908</v>
      </c>
      <c r="AB9" s="215">
        <f>('Real QGDP VA'!AB9/'Real QGDP VA'!AB$23)*100</f>
        <v>1.7764402019159027</v>
      </c>
      <c r="AC9" s="215">
        <f>('Real QGDP VA'!AC9/'Real QGDP VA'!AC$23)*100</f>
        <v>1.752950472258042</v>
      </c>
      <c r="AD9" s="215">
        <f>('Real QGDP VA'!AD9/'Real QGDP VA'!AD$23)*100</f>
        <v>1.7783278706822221</v>
      </c>
      <c r="AE9" s="215">
        <f>('Real QGDP VA'!AE9/'Real QGDP VA'!AE$23)*100</f>
        <v>1.752045692826653</v>
      </c>
      <c r="AF9" s="215">
        <f>('Real QGDP VA'!AF9/'Real QGDP VA'!AF$23)*100</f>
        <v>1.5834103882940758</v>
      </c>
      <c r="AG9" s="215">
        <f>('Real QGDP VA'!AG9/'Real QGDP VA'!AG$23)*100</f>
        <v>1.9640543000988449</v>
      </c>
      <c r="AH9" s="215">
        <f>('Real QGDP VA'!AH9/'Real QGDP VA'!AH$23)*100</f>
        <v>2.1121179411876398</v>
      </c>
      <c r="AI9" s="215">
        <f>('Real QGDP VA'!AI9/'Real QGDP VA'!AI$23)*100</f>
        <v>1.8158734815367692</v>
      </c>
      <c r="AJ9" s="215">
        <f>('Real QGDP VA'!AJ9/'Real QGDP VA'!AJ$23)*100</f>
        <v>1.6798142062636658</v>
      </c>
      <c r="AK9" s="215">
        <f>('Real QGDP VA'!AK9/'Real QGDP VA'!AK$23)*100</f>
        <v>1.6393319103572008</v>
      </c>
      <c r="AL9" s="215">
        <f>('Real QGDP VA'!AL9/'Real QGDP VA'!AL$23)*100</f>
        <v>2.0362397424748515</v>
      </c>
      <c r="AM9" s="215">
        <f>('Real QGDP VA'!AM9/'Real QGDP VA'!AM$23)*100</f>
        <v>1.900000818244435</v>
      </c>
      <c r="AN9" s="215">
        <f>('Real QGDP VA'!AN9/'Real QGDP VA'!AN$23)*100</f>
        <v>1.8057455598014565</v>
      </c>
      <c r="AO9" s="215">
        <f>('Real QGDP VA'!AO9/'Real QGDP VA'!AO$23)*100</f>
        <v>1.6668061021318872</v>
      </c>
      <c r="AP9" s="215">
        <f>('Real QGDP VA'!AP9/'Real QGDP VA'!AP$23)*100</f>
        <v>2.0624545172847739</v>
      </c>
      <c r="AQ9" s="15" t="s">
        <v>32</v>
      </c>
    </row>
    <row r="10" spans="1:43" s="18" customFormat="1" ht="12.75">
      <c r="A10" s="155" t="s">
        <v>33</v>
      </c>
      <c r="B10" s="214">
        <f>('Real QGDP VA'!B10/'Real QGDP VA'!$B$23)*100</f>
        <v>8.5194952483324116</v>
      </c>
      <c r="C10" s="214">
        <f>('Real QGDP VA'!C10/'Real QGDP VA'!C$23)*100</f>
        <v>8.4500252671639373</v>
      </c>
      <c r="D10" s="214">
        <f>('Real QGDP VA'!D10/'Real QGDP VA'!D$23)*100</f>
        <v>8.4355993025503615</v>
      </c>
      <c r="E10" s="214">
        <f>('Real QGDP VA'!E10/'Real QGDP VA'!E$23)*100</f>
        <v>9.614587592012267</v>
      </c>
      <c r="F10" s="214">
        <f>('Real QGDP VA'!F10/'Real QGDP VA'!F$23)*100</f>
        <v>9.0172200225870949</v>
      </c>
      <c r="G10" s="214">
        <f>('Real QGDP VA'!G10/'Real QGDP VA'!G$23)*100</f>
        <v>8.8074941262742552</v>
      </c>
      <c r="H10" s="214">
        <f>('Real QGDP VA'!H10/'Real QGDP VA'!H$23)*100</f>
        <v>8.6094444338873632</v>
      </c>
      <c r="I10" s="214">
        <f>('Real QGDP VA'!I10/'Real QGDP VA'!I$23)*100</f>
        <v>8.6829215603240435</v>
      </c>
      <c r="J10" s="214">
        <f>('Real QGDP VA'!J10/'Real QGDP VA'!J$23)*100</f>
        <v>8.572773041682618</v>
      </c>
      <c r="K10" s="214">
        <f>('Real QGDP VA'!K10/'Real QGDP VA'!K$23)*100</f>
        <v>8.5295772338370615</v>
      </c>
      <c r="L10" s="214">
        <f>('Real QGDP VA'!L10/'Real QGDP VA'!L$23)*100</f>
        <v>8.1753558336307908</v>
      </c>
      <c r="M10" s="214">
        <f>('Real QGDP VA'!M10/'Real QGDP VA'!M$23)*100</f>
        <v>7.7302692361669907</v>
      </c>
      <c r="N10" s="214">
        <f>('Real QGDP VA'!N10/'Real QGDP VA'!N$23)*100</f>
        <v>8.6335774537995356</v>
      </c>
      <c r="O10" s="214">
        <f>('Real QGDP VA'!O10/'Real QGDP VA'!O$23)*100</f>
        <v>8.3657139910230214</v>
      </c>
      <c r="P10" s="214">
        <f>('Real QGDP VA'!P10/'Real QGDP VA'!P$23)*100</f>
        <v>8.3197812224955552</v>
      </c>
      <c r="Q10" s="214">
        <f>('Real QGDP VA'!Q10/'Real QGDP VA'!Q$23)*100</f>
        <v>8.1223532083541663</v>
      </c>
      <c r="R10" s="214">
        <f>('Real QGDP VA'!R10/'Real QGDP VA'!R$23)*100</f>
        <v>9.0011322554795363</v>
      </c>
      <c r="S10" s="214">
        <f>('Real QGDP VA'!S10/'Real QGDP VA'!S$23)*100</f>
        <v>8.5902065977520063</v>
      </c>
      <c r="T10" s="214">
        <f>('Real QGDP VA'!T10/'Real QGDP VA'!T$23)*100</f>
        <v>8.152505724902122</v>
      </c>
      <c r="U10" s="214">
        <f>('Real QGDP VA'!U10/'Real QGDP VA'!U$23)*100</f>
        <v>7.6993200740354135</v>
      </c>
      <c r="V10" s="214">
        <f>('Real QGDP VA'!V10/'Real QGDP VA'!V$23)*100</f>
        <v>8.4673516307308656</v>
      </c>
      <c r="W10" s="214">
        <f>('Real QGDP VA'!W10/'Real QGDP VA'!W$23)*100</f>
        <v>8.0881893540548333</v>
      </c>
      <c r="X10" s="214">
        <f>('Real QGDP VA'!X10/'Real QGDP VA'!X$23)*100</f>
        <v>7.8749477354639827</v>
      </c>
      <c r="Y10" s="214">
        <f>('Real QGDP VA'!Y10/'Real QGDP VA'!Y$23)*100</f>
        <v>7.9212820312886301</v>
      </c>
      <c r="Z10" s="214">
        <f>('Real QGDP VA'!Z10/'Real QGDP VA'!Z$23)*100</f>
        <v>8.054815657230165</v>
      </c>
      <c r="AA10" s="214">
        <f>('Real QGDP VA'!AA10/'Real QGDP VA'!AA$23)*100</f>
        <v>7.763684561827441</v>
      </c>
      <c r="AB10" s="214">
        <f>('Real QGDP VA'!AB10/'Real QGDP VA'!AB$23)*100</f>
        <v>7.7035567024773224</v>
      </c>
      <c r="AC10" s="214">
        <f>('Real QGDP VA'!AC10/'Real QGDP VA'!AC$23)*100</f>
        <v>7.7737948117597782</v>
      </c>
      <c r="AD10" s="214">
        <f>('Real QGDP VA'!AD10/'Real QGDP VA'!AD$23)*100</f>
        <v>8.4824293114724938</v>
      </c>
      <c r="AE10" s="214">
        <f>('Real QGDP VA'!AE10/'Real QGDP VA'!AE$23)*100</f>
        <v>7.8936749642867552</v>
      </c>
      <c r="AF10" s="214">
        <f>('Real QGDP VA'!AF10/'Real QGDP VA'!AF$23)*100</f>
        <v>7.7360165220925685</v>
      </c>
      <c r="AG10" s="214">
        <f>('Real QGDP VA'!AG10/'Real QGDP VA'!AG$23)*100</f>
        <v>7.4753898346261334</v>
      </c>
      <c r="AH10" s="214">
        <f>('Real QGDP VA'!AH10/'Real QGDP VA'!AH$23)*100</f>
        <v>7.6581639752626076</v>
      </c>
      <c r="AI10" s="214">
        <f>('Real QGDP VA'!AI10/'Real QGDP VA'!AI$23)*100</f>
        <v>7.6641297402239807</v>
      </c>
      <c r="AJ10" s="214">
        <f>('Real QGDP VA'!AJ10/'Real QGDP VA'!AJ$23)*100</f>
        <v>7.5792179113280262</v>
      </c>
      <c r="AK10" s="214">
        <f>('Real QGDP VA'!AK10/'Real QGDP VA'!AK$23)*100</f>
        <v>8.0970267439968584</v>
      </c>
      <c r="AL10" s="214">
        <f>('Real QGDP VA'!AL10/'Real QGDP VA'!AL$23)*100</f>
        <v>8.2654537809955677</v>
      </c>
      <c r="AM10" s="214">
        <f>('Real QGDP VA'!AM10/'Real QGDP VA'!AM$23)*100</f>
        <v>8.6340310702609955</v>
      </c>
      <c r="AN10" s="214">
        <f>('Real QGDP VA'!AN10/'Real QGDP VA'!AN$23)*100</f>
        <v>8.4072973783874438</v>
      </c>
      <c r="AO10" s="214">
        <f>('Real QGDP VA'!AO10/'Real QGDP VA'!AO$23)*100</f>
        <v>8.704883410063049</v>
      </c>
      <c r="AP10" s="214">
        <f>('Real QGDP VA'!AP10/'Real QGDP VA'!AP$23)*100</f>
        <v>8.7619383383809932</v>
      </c>
      <c r="AQ10" s="28" t="s">
        <v>56</v>
      </c>
    </row>
    <row r="11" spans="1:43" s="18" customFormat="1" ht="25.5">
      <c r="A11" s="153" t="s">
        <v>11</v>
      </c>
      <c r="B11" s="215">
        <f>('Real QGDP VA'!B11/'Real QGDP VA'!$B$23)*100</f>
        <v>3.6071902016006892</v>
      </c>
      <c r="C11" s="215">
        <f>('Real QGDP VA'!C11/'Real QGDP VA'!C$23)*100</f>
        <v>3.58310552394172</v>
      </c>
      <c r="D11" s="215">
        <f>('Real QGDP VA'!D11/'Real QGDP VA'!D$23)*100</f>
        <v>3.8547583489234363</v>
      </c>
      <c r="E11" s="215">
        <f>('Real QGDP VA'!E11/'Real QGDP VA'!E$23)*100</f>
        <v>4.5163123106141638</v>
      </c>
      <c r="F11" s="215">
        <f>('Real QGDP VA'!F11/'Real QGDP VA'!F$23)*100</f>
        <v>4.83041645468494</v>
      </c>
      <c r="G11" s="215">
        <f>('Real QGDP VA'!G11/'Real QGDP VA'!G$23)*100</f>
        <v>4.8176690322758393</v>
      </c>
      <c r="H11" s="215">
        <f>('Real QGDP VA'!H11/'Real QGDP VA'!H$23)*100</f>
        <v>4.7339351688430167</v>
      </c>
      <c r="I11" s="215">
        <f>('Real QGDP VA'!I11/'Real QGDP VA'!I$23)*100</f>
        <v>5.0489482586532057</v>
      </c>
      <c r="J11" s="215">
        <f>('Real QGDP VA'!J11/'Real QGDP VA'!J$23)*100</f>
        <v>4.7936838519894165</v>
      </c>
      <c r="K11" s="215">
        <f>('Real QGDP VA'!K11/'Real QGDP VA'!K$23)*100</f>
        <v>4.745214147336374</v>
      </c>
      <c r="L11" s="215">
        <f>('Real QGDP VA'!L11/'Real QGDP VA'!L$23)*100</f>
        <v>4.5230149745851005</v>
      </c>
      <c r="M11" s="215">
        <f>('Real QGDP VA'!M11/'Real QGDP VA'!M$23)*100</f>
        <v>4.7082289216049418</v>
      </c>
      <c r="N11" s="215">
        <f>('Real QGDP VA'!N11/'Real QGDP VA'!N$23)*100</f>
        <v>5.1163880067308352</v>
      </c>
      <c r="O11" s="215">
        <f>('Real QGDP VA'!O11/'Real QGDP VA'!O$23)*100</f>
        <v>4.7998536597552155</v>
      </c>
      <c r="P11" s="215">
        <f>('Real QGDP VA'!P11/'Real QGDP VA'!P$23)*100</f>
        <v>4.7285197809240991</v>
      </c>
      <c r="Q11" s="215">
        <f>('Real QGDP VA'!Q11/'Real QGDP VA'!Q$23)*100</f>
        <v>4.7028063815109356</v>
      </c>
      <c r="R11" s="215">
        <f>('Real QGDP VA'!R11/'Real QGDP VA'!R$23)*100</f>
        <v>4.9667090541622718</v>
      </c>
      <c r="S11" s="215">
        <f>('Real QGDP VA'!S11/'Real QGDP VA'!S$23)*100</f>
        <v>4.8580204283533677</v>
      </c>
      <c r="T11" s="215">
        <f>('Real QGDP VA'!T11/'Real QGDP VA'!T$23)*100</f>
        <v>4.6635382737386166</v>
      </c>
      <c r="U11" s="215">
        <f>('Real QGDP VA'!U11/'Real QGDP VA'!U$23)*100</f>
        <v>4.5249357789551796</v>
      </c>
      <c r="V11" s="215">
        <f>('Real QGDP VA'!V11/'Real QGDP VA'!V$23)*100</f>
        <v>4.9005855427053353</v>
      </c>
      <c r="W11" s="215">
        <f>('Real QGDP VA'!W11/'Real QGDP VA'!W$23)*100</f>
        <v>4.7527675248275187</v>
      </c>
      <c r="X11" s="215">
        <f>('Real QGDP VA'!X11/'Real QGDP VA'!X$23)*100</f>
        <v>4.6629790934358821</v>
      </c>
      <c r="Y11" s="215">
        <f>('Real QGDP VA'!Y11/'Real QGDP VA'!Y$23)*100</f>
        <v>4.6864275933851625</v>
      </c>
      <c r="Z11" s="215">
        <f>('Real QGDP VA'!Z11/'Real QGDP VA'!Z$23)*100</f>
        <v>4.8158758092561031</v>
      </c>
      <c r="AA11" s="215">
        <f>('Real QGDP VA'!AA11/'Real QGDP VA'!AA$23)*100</f>
        <v>4.8208989427213336</v>
      </c>
      <c r="AB11" s="215">
        <f>('Real QGDP VA'!AB11/'Real QGDP VA'!AB$23)*100</f>
        <v>5.0130371056597562</v>
      </c>
      <c r="AC11" s="215">
        <f>('Real QGDP VA'!AC11/'Real QGDP VA'!AC$23)*100</f>
        <v>5.1055010745801326</v>
      </c>
      <c r="AD11" s="215">
        <f>('Real QGDP VA'!AD11/'Real QGDP VA'!AD$23)*100</f>
        <v>4.7707770018186793</v>
      </c>
      <c r="AE11" s="215">
        <f>('Real QGDP VA'!AE11/'Real QGDP VA'!AE$23)*100</f>
        <v>5.0918671063659637</v>
      </c>
      <c r="AF11" s="215">
        <f>('Real QGDP VA'!AF11/'Real QGDP VA'!AF$23)*100</f>
        <v>5.3797999783775872</v>
      </c>
      <c r="AG11" s="215">
        <f>('Real QGDP VA'!AG11/'Real QGDP VA'!AG$23)*100</f>
        <v>5.4530221477180403</v>
      </c>
      <c r="AH11" s="215">
        <f>('Real QGDP VA'!AH11/'Real QGDP VA'!AH$23)*100</f>
        <v>5.425321552816702</v>
      </c>
      <c r="AI11" s="215">
        <f>('Real QGDP VA'!AI11/'Real QGDP VA'!AI$23)*100</f>
        <v>5.2738048742489108</v>
      </c>
      <c r="AJ11" s="215">
        <f>('Real QGDP VA'!AJ11/'Real QGDP VA'!AJ$23)*100</f>
        <v>4.9991601424612515</v>
      </c>
      <c r="AK11" s="215">
        <f>('Real QGDP VA'!AK11/'Real QGDP VA'!AK$23)*100</f>
        <v>5.3021067083026123</v>
      </c>
      <c r="AL11" s="215">
        <f>('Real QGDP VA'!AL11/'Real QGDP VA'!AL$23)*100</f>
        <v>5.6555865646983525</v>
      </c>
      <c r="AM11" s="215">
        <f>('Real QGDP VA'!AM11/'Real QGDP VA'!AM$23)*100</f>
        <v>5.5066898599894696</v>
      </c>
      <c r="AN11" s="215">
        <f>('Real QGDP VA'!AN11/'Real QGDP VA'!AN$23)*100</f>
        <v>5.3027682512148893</v>
      </c>
      <c r="AO11" s="215">
        <f>('Real QGDP VA'!AO11/'Real QGDP VA'!AO$23)*100</f>
        <v>5.5052079079422249</v>
      </c>
      <c r="AP11" s="215">
        <f>('Real QGDP VA'!AP11/'Real QGDP VA'!AP$23)*100</f>
        <v>5.5483209212861953</v>
      </c>
      <c r="AQ11" s="15" t="s">
        <v>12</v>
      </c>
    </row>
    <row r="12" spans="1:43" s="18" customFormat="1" ht="12.75">
      <c r="A12" s="155" t="s">
        <v>34</v>
      </c>
      <c r="B12" s="214">
        <f>('Real QGDP VA'!B12/'Real QGDP VA'!$B$23)*100</f>
        <v>3.5271461672582625</v>
      </c>
      <c r="C12" s="214">
        <f>('Real QGDP VA'!C12/'Real QGDP VA'!C$23)*100</f>
        <v>3.6511741902799577</v>
      </c>
      <c r="D12" s="214">
        <f>('Real QGDP VA'!D12/'Real QGDP VA'!D$23)*100</f>
        <v>3.7569578302632114</v>
      </c>
      <c r="E12" s="214">
        <f>('Real QGDP VA'!E12/'Real QGDP VA'!E$23)*100</f>
        <v>4.1722387000239749</v>
      </c>
      <c r="F12" s="214">
        <f>('Real QGDP VA'!F12/'Real QGDP VA'!F$23)*100</f>
        <v>2.9740969833022799</v>
      </c>
      <c r="G12" s="214">
        <f>('Real QGDP VA'!G12/'Real QGDP VA'!G$23)*100</f>
        <v>2.8839046549188585</v>
      </c>
      <c r="H12" s="214">
        <f>('Real QGDP VA'!H12/'Real QGDP VA'!H$23)*100</f>
        <v>2.7755319445805955</v>
      </c>
      <c r="I12" s="214">
        <f>('Real QGDP VA'!I12/'Real QGDP VA'!I$23)*100</f>
        <v>2.8824647447097553</v>
      </c>
      <c r="J12" s="214">
        <f>('Real QGDP VA'!J12/'Real QGDP VA'!J$23)*100</f>
        <v>2.6822853270097808</v>
      </c>
      <c r="K12" s="214">
        <f>('Real QGDP VA'!K12/'Real QGDP VA'!K$23)*100</f>
        <v>2.5655442472368706</v>
      </c>
      <c r="L12" s="214">
        <f>('Real QGDP VA'!L12/'Real QGDP VA'!L$23)*100</f>
        <v>2.594835240661844</v>
      </c>
      <c r="M12" s="214">
        <f>('Real QGDP VA'!M12/'Real QGDP VA'!M$23)*100</f>
        <v>2.5395081380499303</v>
      </c>
      <c r="N12" s="214">
        <f>('Real QGDP VA'!N12/'Real QGDP VA'!N$23)*100</f>
        <v>2.5529562785587641</v>
      </c>
      <c r="O12" s="214">
        <f>('Real QGDP VA'!O12/'Real QGDP VA'!O$23)*100</f>
        <v>2.471701056269227</v>
      </c>
      <c r="P12" s="214">
        <f>('Real QGDP VA'!P12/'Real QGDP VA'!P$23)*100</f>
        <v>2.3380220421547815</v>
      </c>
      <c r="Q12" s="214">
        <f>('Real QGDP VA'!Q12/'Real QGDP VA'!Q$23)*100</f>
        <v>2.3083086993548352</v>
      </c>
      <c r="R12" s="214">
        <f>('Real QGDP VA'!R12/'Real QGDP VA'!R$23)*100</f>
        <v>2.511022136765066</v>
      </c>
      <c r="S12" s="214">
        <f>('Real QGDP VA'!S12/'Real QGDP VA'!S$23)*100</f>
        <v>2.4346925461652993</v>
      </c>
      <c r="T12" s="214">
        <f>('Real QGDP VA'!T12/'Real QGDP VA'!T$23)*100</f>
        <v>2.2945991095137295</v>
      </c>
      <c r="U12" s="214">
        <f>('Real QGDP VA'!U12/'Real QGDP VA'!U$23)*100</f>
        <v>2.1319116374548401</v>
      </c>
      <c r="V12" s="214">
        <f>('Real QGDP VA'!V12/'Real QGDP VA'!V$23)*100</f>
        <v>2.3428334277640732</v>
      </c>
      <c r="W12" s="214">
        <f>('Real QGDP VA'!W12/'Real QGDP VA'!W$23)*100</f>
        <v>2.4239726114672835</v>
      </c>
      <c r="X12" s="214">
        <f>('Real QGDP VA'!X12/'Real QGDP VA'!X$23)*100</f>
        <v>2.2952279481128079</v>
      </c>
      <c r="Y12" s="214">
        <f>('Real QGDP VA'!Y12/'Real QGDP VA'!Y$23)*100</f>
        <v>2.1699170395667498</v>
      </c>
      <c r="Z12" s="214">
        <f>('Real QGDP VA'!Z12/'Real QGDP VA'!Z$23)*100</f>
        <v>1.8646845970872703</v>
      </c>
      <c r="AA12" s="214">
        <f>('Real QGDP VA'!AA12/'Real QGDP VA'!AA$23)*100</f>
        <v>1.3324311634950752</v>
      </c>
      <c r="AB12" s="214">
        <f>('Real QGDP VA'!AB12/'Real QGDP VA'!AB$23)*100</f>
        <v>1.2180282493033801</v>
      </c>
      <c r="AC12" s="214">
        <f>('Real QGDP VA'!AC12/'Real QGDP VA'!AC$23)*100</f>
        <v>1.1148435434418922</v>
      </c>
      <c r="AD12" s="214">
        <f>('Real QGDP VA'!AD12/'Real QGDP VA'!AD$23)*100</f>
        <v>1.590788069948212</v>
      </c>
      <c r="AE12" s="214">
        <f>('Real QGDP VA'!AE12/'Real QGDP VA'!AE$23)*100</f>
        <v>1.7214616458777199</v>
      </c>
      <c r="AF12" s="214">
        <f>('Real QGDP VA'!AF12/'Real QGDP VA'!AF$23)*100</f>
        <v>1.6501976857139575</v>
      </c>
      <c r="AG12" s="214">
        <f>('Real QGDP VA'!AG12/'Real QGDP VA'!AG$23)*100</f>
        <v>1.6507842271296331</v>
      </c>
      <c r="AH12" s="214">
        <f>('Real QGDP VA'!AH12/'Real QGDP VA'!AH$23)*100</f>
        <v>1.815000519621861</v>
      </c>
      <c r="AI12" s="214">
        <f>('Real QGDP VA'!AI12/'Real QGDP VA'!AI$23)*100</f>
        <v>1.9098823741940769</v>
      </c>
      <c r="AJ12" s="214">
        <f>('Real QGDP VA'!AJ12/'Real QGDP VA'!AJ$23)*100</f>
        <v>1.8070017959730518</v>
      </c>
      <c r="AK12" s="214">
        <f>('Real QGDP VA'!AK12/'Real QGDP VA'!AK$23)*100</f>
        <v>1.9277970642775613</v>
      </c>
      <c r="AL12" s="214">
        <f>('Real QGDP VA'!AL12/'Real QGDP VA'!AL$23)*100</f>
        <v>1.9584439355341983</v>
      </c>
      <c r="AM12" s="214">
        <f>('Real QGDP VA'!AM12/'Real QGDP VA'!AM$23)*100</f>
        <v>2.1321477499312387</v>
      </c>
      <c r="AN12" s="214">
        <f>('Real QGDP VA'!AN12/'Real QGDP VA'!AN$23)*100</f>
        <v>2.1179051015201229</v>
      </c>
      <c r="AO12" s="214">
        <f>('Real QGDP VA'!AO12/'Real QGDP VA'!AO$23)*100</f>
        <v>2.2592646087397439</v>
      </c>
      <c r="AP12" s="214">
        <f>('Real QGDP VA'!AP12/'Real QGDP VA'!AP$23)*100</f>
        <v>2.1698100094136525</v>
      </c>
      <c r="AQ12" s="28" t="s">
        <v>35</v>
      </c>
    </row>
    <row r="13" spans="1:43" s="18" customFormat="1" ht="12.75">
      <c r="A13" s="153" t="s">
        <v>36</v>
      </c>
      <c r="B13" s="215">
        <f>('Real QGDP VA'!B13/'Real QGDP VA'!$B$23)*100</f>
        <v>0.9292390080524694</v>
      </c>
      <c r="C13" s="215">
        <f>('Real QGDP VA'!C13/'Real QGDP VA'!C$23)*100</f>
        <v>0.89639635844891952</v>
      </c>
      <c r="D13" s="215">
        <f>('Real QGDP VA'!D13/'Real QGDP VA'!D$23)*100</f>
        <v>0.77938427488052964</v>
      </c>
      <c r="E13" s="215">
        <f>('Real QGDP VA'!E13/'Real QGDP VA'!E$23)*100</f>
        <v>1.1803987619626228</v>
      </c>
      <c r="F13" s="215">
        <f>('Real QGDP VA'!F13/'Real QGDP VA'!F$23)*100</f>
        <v>0.92366906625034328</v>
      </c>
      <c r="G13" s="215">
        <f>('Real QGDP VA'!G13/'Real QGDP VA'!G$23)*100</f>
        <v>0.96064698130070936</v>
      </c>
      <c r="H13" s="215">
        <f>('Real QGDP VA'!H13/'Real QGDP VA'!H$23)*100</f>
        <v>0.99605812402720662</v>
      </c>
      <c r="I13" s="215">
        <f>('Real QGDP VA'!I13/'Real QGDP VA'!I$23)*100</f>
        <v>1.0463290244972827</v>
      </c>
      <c r="J13" s="215">
        <f>('Real QGDP VA'!J13/'Real QGDP VA'!J$23)*100</f>
        <v>1.0616303318761127</v>
      </c>
      <c r="K13" s="215">
        <f>('Real QGDP VA'!K13/'Real QGDP VA'!K$23)*100</f>
        <v>1.0920190279784299</v>
      </c>
      <c r="L13" s="215">
        <f>('Real QGDP VA'!L13/'Real QGDP VA'!L$23)*100</f>
        <v>0.93217274842813924</v>
      </c>
      <c r="M13" s="215">
        <f>('Real QGDP VA'!M13/'Real QGDP VA'!M$23)*100</f>
        <v>0.9321748743688274</v>
      </c>
      <c r="N13" s="215">
        <f>('Real QGDP VA'!N13/'Real QGDP VA'!N$23)*100</f>
        <v>1.1206501942117815</v>
      </c>
      <c r="O13" s="215">
        <f>('Real QGDP VA'!O13/'Real QGDP VA'!O$23)*100</f>
        <v>1.099010340719728</v>
      </c>
      <c r="P13" s="215">
        <f>('Real QGDP VA'!P13/'Real QGDP VA'!P$23)*100</f>
        <v>1.1591217184343869</v>
      </c>
      <c r="Q13" s="215">
        <f>('Real QGDP VA'!Q13/'Real QGDP VA'!Q$23)*100</f>
        <v>1.1388905316977211</v>
      </c>
      <c r="R13" s="215">
        <f>('Real QGDP VA'!R13/'Real QGDP VA'!R$23)*100</f>
        <v>1.0885318330111688</v>
      </c>
      <c r="S13" s="215">
        <f>('Real QGDP VA'!S13/'Real QGDP VA'!S$23)*100</f>
        <v>1.032808368442014</v>
      </c>
      <c r="T13" s="215">
        <f>('Real QGDP VA'!T13/'Real QGDP VA'!T$23)*100</f>
        <v>0.98927568675302224</v>
      </c>
      <c r="U13" s="215">
        <f>('Real QGDP VA'!U13/'Real QGDP VA'!U$23)*100</f>
        <v>0.9640097439322679</v>
      </c>
      <c r="V13" s="215">
        <f>('Real QGDP VA'!V13/'Real QGDP VA'!V$23)*100</f>
        <v>1.1195221497202332</v>
      </c>
      <c r="W13" s="215">
        <f>('Real QGDP VA'!W13/'Real QGDP VA'!W$23)*100</f>
        <v>1.1015875361862359</v>
      </c>
      <c r="X13" s="215">
        <f>('Real QGDP VA'!X13/'Real QGDP VA'!X$23)*100</f>
        <v>1.0536766371638453</v>
      </c>
      <c r="Y13" s="215">
        <f>('Real QGDP VA'!Y13/'Real QGDP VA'!Y$23)*100</f>
        <v>1.019983489672196</v>
      </c>
      <c r="Z13" s="215">
        <f>('Real QGDP VA'!Z13/'Real QGDP VA'!Z$23)*100</f>
        <v>0.8759209456292617</v>
      </c>
      <c r="AA13" s="215">
        <f>('Real QGDP VA'!AA13/'Real QGDP VA'!AA$23)*100</f>
        <v>0.60831834040168076</v>
      </c>
      <c r="AB13" s="215">
        <f>('Real QGDP VA'!AB13/'Real QGDP VA'!AB$23)*100</f>
        <v>0.79531719359820041</v>
      </c>
      <c r="AC13" s="215">
        <f>('Real QGDP VA'!AC13/'Real QGDP VA'!AC$23)*100</f>
        <v>0.82751003523600475</v>
      </c>
      <c r="AD13" s="215">
        <f>('Real QGDP VA'!AD13/'Real QGDP VA'!AD$23)*100</f>
        <v>0.7636837391288237</v>
      </c>
      <c r="AE13" s="215">
        <f>('Real QGDP VA'!AE13/'Real QGDP VA'!AE$23)*100</f>
        <v>0.74579848677502192</v>
      </c>
      <c r="AF13" s="215">
        <f>('Real QGDP VA'!AF13/'Real QGDP VA'!AF$23)*100</f>
        <v>0.7660805939835823</v>
      </c>
      <c r="AG13" s="215">
        <f>('Real QGDP VA'!AG13/'Real QGDP VA'!AG$23)*100</f>
        <v>0.89217361487851032</v>
      </c>
      <c r="AH13" s="215">
        <f>('Real QGDP VA'!AH13/'Real QGDP VA'!AH$23)*100</f>
        <v>0.78419310068460757</v>
      </c>
      <c r="AI13" s="215">
        <f>('Real QGDP VA'!AI13/'Real QGDP VA'!AI$23)*100</f>
        <v>0.77107573227929893</v>
      </c>
      <c r="AJ13" s="215">
        <f>('Real QGDP VA'!AJ13/'Real QGDP VA'!AJ$23)*100</f>
        <v>0.7612892522635023</v>
      </c>
      <c r="AK13" s="215">
        <f>('Real QGDP VA'!AK13/'Real QGDP VA'!AK$23)*100</f>
        <v>0.90437079682500576</v>
      </c>
      <c r="AL13" s="215">
        <f>('Real QGDP VA'!AL13/'Real QGDP VA'!AL$23)*100</f>
        <v>0.78694151167742377</v>
      </c>
      <c r="AM13" s="215">
        <f>('Real QGDP VA'!AM13/'Real QGDP VA'!AM$23)*100</f>
        <v>0.77172225566165853</v>
      </c>
      <c r="AN13" s="215">
        <f>('Real QGDP VA'!AN13/'Real QGDP VA'!AN$23)*100</f>
        <v>0.76497126713767061</v>
      </c>
      <c r="AO13" s="215">
        <f>('Real QGDP VA'!AO13/'Real QGDP VA'!AO$23)*100</f>
        <v>0.89569816938965841</v>
      </c>
      <c r="AP13" s="215">
        <f>('Real QGDP VA'!AP13/'Real QGDP VA'!AP$23)*100</f>
        <v>0.80927402756587918</v>
      </c>
      <c r="AQ13" s="15" t="s">
        <v>37</v>
      </c>
    </row>
    <row r="14" spans="1:43" s="18" customFormat="1" ht="12.75">
      <c r="A14" s="155" t="s">
        <v>38</v>
      </c>
      <c r="B14" s="214">
        <f>('Real QGDP VA'!B14/'Real QGDP VA'!$B$23)*100</f>
        <v>2.0237405672622617</v>
      </c>
      <c r="C14" s="214">
        <f>('Real QGDP VA'!C14/'Real QGDP VA'!C$23)*100</f>
        <v>2.0611033580124447</v>
      </c>
      <c r="D14" s="214">
        <f>('Real QGDP VA'!D14/'Real QGDP VA'!D$23)*100</f>
        <v>2.0376584561157363</v>
      </c>
      <c r="E14" s="214">
        <f>('Real QGDP VA'!E14/'Real QGDP VA'!E$23)*100</f>
        <v>2.5186918084915439</v>
      </c>
      <c r="F14" s="214">
        <f>('Real QGDP VA'!F14/'Real QGDP VA'!F$23)*100</f>
        <v>2.1903571153758583</v>
      </c>
      <c r="G14" s="214">
        <f>('Real QGDP VA'!G14/'Real QGDP VA'!G$23)*100</f>
        <v>2.1981696736309124</v>
      </c>
      <c r="H14" s="214">
        <f>('Real QGDP VA'!H14/'Real QGDP VA'!H$23)*100</f>
        <v>2.0298406271164362</v>
      </c>
      <c r="I14" s="214">
        <f>('Real QGDP VA'!I14/'Real QGDP VA'!I$23)*100</f>
        <v>2.0075594343552043</v>
      </c>
      <c r="J14" s="214">
        <f>('Real QGDP VA'!J14/'Real QGDP VA'!J$23)*100</f>
        <v>2.1284514662949467</v>
      </c>
      <c r="K14" s="214">
        <f>('Real QGDP VA'!K14/'Real QGDP VA'!K$23)*100</f>
        <v>2.1808093789141885</v>
      </c>
      <c r="L14" s="214">
        <f>('Real QGDP VA'!L14/'Real QGDP VA'!L$23)*100</f>
        <v>2.0822360517393057</v>
      </c>
      <c r="M14" s="214">
        <f>('Real QGDP VA'!M14/'Real QGDP VA'!M$23)*100</f>
        <v>2.2080540847386159</v>
      </c>
      <c r="N14" s="214">
        <f>('Real QGDP VA'!N14/'Real QGDP VA'!N$23)*100</f>
        <v>2.3327928378358758</v>
      </c>
      <c r="O14" s="214">
        <f>('Real QGDP VA'!O14/'Real QGDP VA'!O$23)*100</f>
        <v>2.4522862856823329</v>
      </c>
      <c r="P14" s="214">
        <f>('Real QGDP VA'!P14/'Real QGDP VA'!P$23)*100</f>
        <v>2.3028464153022563</v>
      </c>
      <c r="Q14" s="214">
        <f>('Real QGDP VA'!Q14/'Real QGDP VA'!Q$23)*100</f>
        <v>2.5912884660728293</v>
      </c>
      <c r="R14" s="214">
        <f>('Real QGDP VA'!R14/'Real QGDP VA'!R$23)*100</f>
        <v>2.3382260268067179</v>
      </c>
      <c r="S14" s="214">
        <f>('Real QGDP VA'!S14/'Real QGDP VA'!S$23)*100</f>
        <v>2.3133078729838084</v>
      </c>
      <c r="T14" s="214">
        <f>('Real QGDP VA'!T14/'Real QGDP VA'!T$23)*100</f>
        <v>2.237305258950423</v>
      </c>
      <c r="U14" s="214">
        <f>('Real QGDP VA'!U14/'Real QGDP VA'!U$23)*100</f>
        <v>2.1990527469542895</v>
      </c>
      <c r="V14" s="214">
        <f>('Real QGDP VA'!V14/'Real QGDP VA'!V$23)*100</f>
        <v>2.2907775617920212</v>
      </c>
      <c r="W14" s="214">
        <f>('Real QGDP VA'!W14/'Real QGDP VA'!W$23)*100</f>
        <v>2.2488989455227664</v>
      </c>
      <c r="X14" s="214">
        <f>('Real QGDP VA'!X14/'Real QGDP VA'!X$23)*100</f>
        <v>2.1923952736551353</v>
      </c>
      <c r="Y14" s="214">
        <f>('Real QGDP VA'!Y14/'Real QGDP VA'!Y$23)*100</f>
        <v>2.3464263857866694</v>
      </c>
      <c r="Z14" s="214">
        <f>('Real QGDP VA'!Z14/'Real QGDP VA'!Z$23)*100</f>
        <v>2.7068444929187634</v>
      </c>
      <c r="AA14" s="214">
        <f>('Real QGDP VA'!AA14/'Real QGDP VA'!AA$23)*100</f>
        <v>2.5802068836336218</v>
      </c>
      <c r="AB14" s="214">
        <f>('Real QGDP VA'!AB14/'Real QGDP VA'!AB$23)*100</f>
        <v>2.7340899468979258</v>
      </c>
      <c r="AC14" s="214">
        <f>('Real QGDP VA'!AC14/'Real QGDP VA'!AC$23)*100</f>
        <v>2.7552385335883223</v>
      </c>
      <c r="AD14" s="214">
        <f>('Real QGDP VA'!AD14/'Real QGDP VA'!AD$23)*100</f>
        <v>3.0211069927655947</v>
      </c>
      <c r="AE14" s="214">
        <f>('Real QGDP VA'!AE14/'Real QGDP VA'!AE$23)*100</f>
        <v>2.6089336932410094</v>
      </c>
      <c r="AF14" s="214">
        <f>('Real QGDP VA'!AF14/'Real QGDP VA'!AF$23)*100</f>
        <v>2.615917549503485</v>
      </c>
      <c r="AG14" s="214">
        <f>('Real QGDP VA'!AG14/'Real QGDP VA'!AG$23)*100</f>
        <v>2.6143789960019448</v>
      </c>
      <c r="AH14" s="214">
        <f>('Real QGDP VA'!AH14/'Real QGDP VA'!AH$23)*100</f>
        <v>2.8168229539486811</v>
      </c>
      <c r="AI14" s="214">
        <f>('Real QGDP VA'!AI14/'Real QGDP VA'!AI$23)*100</f>
        <v>2.5829144069509242</v>
      </c>
      <c r="AJ14" s="214">
        <f>('Real QGDP VA'!AJ14/'Real QGDP VA'!AJ$23)*100</f>
        <v>2.5411365447374079</v>
      </c>
      <c r="AK14" s="214">
        <f>('Real QGDP VA'!AK14/'Real QGDP VA'!AK$23)*100</f>
        <v>2.7153904066285115</v>
      </c>
      <c r="AL14" s="214">
        <f>('Real QGDP VA'!AL14/'Real QGDP VA'!AL$23)*100</f>
        <v>2.8094573583285558</v>
      </c>
      <c r="AM14" s="214">
        <f>('Real QGDP VA'!AM14/'Real QGDP VA'!AM$23)*100</f>
        <v>2.835351253224176</v>
      </c>
      <c r="AN14" s="214">
        <f>('Real QGDP VA'!AN14/'Real QGDP VA'!AN$23)*100</f>
        <v>2.5907758230860587</v>
      </c>
      <c r="AO14" s="214">
        <f>('Real QGDP VA'!AO14/'Real QGDP VA'!AO$23)*100</f>
        <v>2.694096114654581</v>
      </c>
      <c r="AP14" s="214">
        <f>('Real QGDP VA'!AP14/'Real QGDP VA'!AP$23)*100</f>
        <v>2.8808532348337033</v>
      </c>
      <c r="AQ14" s="28" t="s">
        <v>39</v>
      </c>
    </row>
    <row r="15" spans="1:43" s="18" customFormat="1" ht="12.75">
      <c r="A15" s="153" t="s">
        <v>40</v>
      </c>
      <c r="B15" s="215">
        <f>('Real QGDP VA'!B15/'Real QGDP VA'!$B$23)*100</f>
        <v>5.9956132935526023</v>
      </c>
      <c r="C15" s="215">
        <f>('Real QGDP VA'!C15/'Real QGDP VA'!C$23)*100</f>
        <v>6.0274902294235391</v>
      </c>
      <c r="D15" s="215">
        <f>('Real QGDP VA'!D15/'Real QGDP VA'!D$23)*100</f>
        <v>6.2311566441389283</v>
      </c>
      <c r="E15" s="215">
        <f>('Real QGDP VA'!E15/'Real QGDP VA'!E$23)*100</f>
        <v>7.4084475716803055</v>
      </c>
      <c r="F15" s="215">
        <f>('Real QGDP VA'!F15/'Real QGDP VA'!F$23)*100</f>
        <v>7.0217875383058557</v>
      </c>
      <c r="G15" s="215">
        <f>('Real QGDP VA'!G15/'Real QGDP VA'!G$23)*100</f>
        <v>6.4704824007300514</v>
      </c>
      <c r="H15" s="215">
        <f>('Real QGDP VA'!H15/'Real QGDP VA'!H$23)*100</f>
        <v>6.7019772307125001</v>
      </c>
      <c r="I15" s="215">
        <f>('Real QGDP VA'!I15/'Real QGDP VA'!I$23)*100</f>
        <v>6.5612302945996435</v>
      </c>
      <c r="J15" s="215">
        <f>('Real QGDP VA'!J15/'Real QGDP VA'!J$23)*100</f>
        <v>7.0953489045472331</v>
      </c>
      <c r="K15" s="215">
        <f>('Real QGDP VA'!K15/'Real QGDP VA'!K$23)*100</f>
        <v>6.8779835183739451</v>
      </c>
      <c r="L15" s="215">
        <f>('Real QGDP VA'!L15/'Real QGDP VA'!L$23)*100</f>
        <v>6.7984359066803712</v>
      </c>
      <c r="M15" s="215">
        <f>('Real QGDP VA'!M15/'Real QGDP VA'!M$23)*100</f>
        <v>6.9451183314312726</v>
      </c>
      <c r="N15" s="215">
        <f>('Real QGDP VA'!N15/'Real QGDP VA'!N$23)*100</f>
        <v>7.0442113537821909</v>
      </c>
      <c r="O15" s="215">
        <f>('Real QGDP VA'!O15/'Real QGDP VA'!O$23)*100</f>
        <v>7.0118731723926384</v>
      </c>
      <c r="P15" s="215">
        <f>('Real QGDP VA'!P15/'Real QGDP VA'!P$23)*100</f>
        <v>7.117540089553029</v>
      </c>
      <c r="Q15" s="215">
        <f>('Real QGDP VA'!Q15/'Real QGDP VA'!Q$23)*100</f>
        <v>7.1055119740980528</v>
      </c>
      <c r="R15" s="215">
        <f>('Real QGDP VA'!R15/'Real QGDP VA'!R$23)*100</f>
        <v>6.5956677853158299</v>
      </c>
      <c r="S15" s="215">
        <f>('Real QGDP VA'!S15/'Real QGDP VA'!S$23)*100</f>
        <v>6.4583199844215056</v>
      </c>
      <c r="T15" s="215">
        <f>('Real QGDP VA'!T15/'Real QGDP VA'!T$23)*100</f>
        <v>6.2590279595068843</v>
      </c>
      <c r="U15" s="215">
        <f>('Real QGDP VA'!U15/'Real QGDP VA'!U$23)*100</f>
        <v>5.9546408450100552</v>
      </c>
      <c r="V15" s="215">
        <f>('Real QGDP VA'!V15/'Real QGDP VA'!V$23)*100</f>
        <v>6.4779609515496333</v>
      </c>
      <c r="W15" s="215">
        <f>('Real QGDP VA'!W15/'Real QGDP VA'!W$23)*100</f>
        <v>6.4988530480977413</v>
      </c>
      <c r="X15" s="215">
        <f>('Real QGDP VA'!X15/'Real QGDP VA'!X$23)*100</f>
        <v>6.4827328840695451</v>
      </c>
      <c r="Y15" s="215">
        <f>('Real QGDP VA'!Y15/'Real QGDP VA'!Y$23)*100</f>
        <v>6.821997300350799</v>
      </c>
      <c r="Z15" s="215">
        <f>('Real QGDP VA'!Z15/'Real QGDP VA'!Z$23)*100</f>
        <v>5.3162674065505966</v>
      </c>
      <c r="AA15" s="215">
        <f>('Real QGDP VA'!AA15/'Real QGDP VA'!AA$23)*100</f>
        <v>5.7290512893763177</v>
      </c>
      <c r="AB15" s="215">
        <f>('Real QGDP VA'!AB15/'Real QGDP VA'!AB$23)*100</f>
        <v>5.8829227580379779</v>
      </c>
      <c r="AC15" s="215">
        <f>('Real QGDP VA'!AC15/'Real QGDP VA'!AC$23)*100</f>
        <v>5.8740192758186964</v>
      </c>
      <c r="AD15" s="215">
        <f>('Real QGDP VA'!AD15/'Real QGDP VA'!AD$23)*100</f>
        <v>5.3735384965846356</v>
      </c>
      <c r="AE15" s="215">
        <f>('Real QGDP VA'!AE15/'Real QGDP VA'!AE$23)*100</f>
        <v>5.5833996672779591</v>
      </c>
      <c r="AF15" s="215">
        <f>('Real QGDP VA'!AF15/'Real QGDP VA'!AF$23)*100</f>
        <v>5.9870749901406572</v>
      </c>
      <c r="AG15" s="215">
        <f>('Real QGDP VA'!AG15/'Real QGDP VA'!AG$23)*100</f>
        <v>5.9296704234461002</v>
      </c>
      <c r="AH15" s="215">
        <f>('Real QGDP VA'!AH15/'Real QGDP VA'!AH$23)*100</f>
        <v>5.8627744637456436</v>
      </c>
      <c r="AI15" s="215">
        <f>('Real QGDP VA'!AI15/'Real QGDP VA'!AI$23)*100</f>
        <v>5.152989404494428</v>
      </c>
      <c r="AJ15" s="215">
        <f>('Real QGDP VA'!AJ15/'Real QGDP VA'!AJ$23)*100</f>
        <v>5.6731195210629703</v>
      </c>
      <c r="AK15" s="215">
        <f>('Real QGDP VA'!AK15/'Real QGDP VA'!AK$23)*100</f>
        <v>5.9683640045810362</v>
      </c>
      <c r="AL15" s="215">
        <f>('Real QGDP VA'!AL15/'Real QGDP VA'!AL$23)*100</f>
        <v>6.5818816119585648</v>
      </c>
      <c r="AM15" s="215">
        <f>('Real QGDP VA'!AM15/'Real QGDP VA'!AM$23)*100</f>
        <v>6.7669664156645828</v>
      </c>
      <c r="AN15" s="215">
        <f>('Real QGDP VA'!AN15/'Real QGDP VA'!AN$23)*100</f>
        <v>6.7177340970564936</v>
      </c>
      <c r="AO15" s="215">
        <f>('Real QGDP VA'!AO15/'Real QGDP VA'!AO$23)*100</f>
        <v>7.4889599524459349</v>
      </c>
      <c r="AP15" s="215">
        <f>('Real QGDP VA'!AP15/'Real QGDP VA'!AP$23)*100</f>
        <v>6.9896732931158754</v>
      </c>
      <c r="AQ15" s="15" t="s">
        <v>41</v>
      </c>
    </row>
    <row r="16" spans="1:43" s="18" customFormat="1" ht="12.75">
      <c r="A16" s="155" t="s">
        <v>42</v>
      </c>
      <c r="B16" s="214">
        <f>('Real QGDP VA'!B16/'Real QGDP VA'!$B$23)*100</f>
        <v>3.0364265783306741</v>
      </c>
      <c r="C16" s="214">
        <f>('Real QGDP VA'!C16/'Real QGDP VA'!C$23)*100</f>
        <v>3.3712301880767912</v>
      </c>
      <c r="D16" s="214">
        <f>('Real QGDP VA'!D16/'Real QGDP VA'!D$23)*100</f>
        <v>3.801970805474312</v>
      </c>
      <c r="E16" s="214">
        <f>('Real QGDP VA'!E16/'Real QGDP VA'!E$23)*100</f>
        <v>4.8893875647713285</v>
      </c>
      <c r="F16" s="214">
        <f>('Real QGDP VA'!F16/'Real QGDP VA'!F$23)*100</f>
        <v>3.5536631794854521</v>
      </c>
      <c r="G16" s="214">
        <f>('Real QGDP VA'!G16/'Real QGDP VA'!G$23)*100</f>
        <v>3.5584498841864272</v>
      </c>
      <c r="H16" s="214">
        <f>('Real QGDP VA'!H16/'Real QGDP VA'!H$23)*100</f>
        <v>3.5264629486916022</v>
      </c>
      <c r="I16" s="214">
        <f>('Real QGDP VA'!I16/'Real QGDP VA'!I$23)*100</f>
        <v>3.6107577414858518</v>
      </c>
      <c r="J16" s="214">
        <f>('Real QGDP VA'!J16/'Real QGDP VA'!J$23)*100</f>
        <v>3.8430718706363303</v>
      </c>
      <c r="K16" s="214">
        <f>('Real QGDP VA'!K16/'Real QGDP VA'!K$23)*100</f>
        <v>3.8100723480035645</v>
      </c>
      <c r="L16" s="214">
        <f>('Real QGDP VA'!L16/'Real QGDP VA'!L$23)*100</f>
        <v>3.729054380684139</v>
      </c>
      <c r="M16" s="214">
        <f>('Real QGDP VA'!M16/'Real QGDP VA'!M$23)*100</f>
        <v>3.7887668358792879</v>
      </c>
      <c r="N16" s="214">
        <f>('Real QGDP VA'!N16/'Real QGDP VA'!N$23)*100</f>
        <v>4.2960204138846816</v>
      </c>
      <c r="O16" s="214">
        <f>('Real QGDP VA'!O16/'Real QGDP VA'!O$23)*100</f>
        <v>4.3137867535576486</v>
      </c>
      <c r="P16" s="214">
        <f>('Real QGDP VA'!P16/'Real QGDP VA'!P$23)*100</f>
        <v>4.2676924673255145</v>
      </c>
      <c r="Q16" s="214">
        <f>('Real QGDP VA'!Q16/'Real QGDP VA'!Q$23)*100</f>
        <v>4.2504945423543692</v>
      </c>
      <c r="R16" s="214">
        <f>('Real QGDP VA'!R16/'Real QGDP VA'!R$23)*100</f>
        <v>4.0011048671077587</v>
      </c>
      <c r="S16" s="214">
        <f>('Real QGDP VA'!S16/'Real QGDP VA'!S$23)*100</f>
        <v>3.8717755028049874</v>
      </c>
      <c r="T16" s="214">
        <f>('Real QGDP VA'!T16/'Real QGDP VA'!T$23)*100</f>
        <v>3.718831110182784</v>
      </c>
      <c r="U16" s="214">
        <f>('Real QGDP VA'!U16/'Real QGDP VA'!U$23)*100</f>
        <v>3.5520330037084311</v>
      </c>
      <c r="V16" s="214">
        <f>('Real QGDP VA'!V16/'Real QGDP VA'!V$23)*100</f>
        <v>4.0555965049058162</v>
      </c>
      <c r="W16" s="214">
        <f>('Real QGDP VA'!W16/'Real QGDP VA'!W$23)*100</f>
        <v>3.8883471976318766</v>
      </c>
      <c r="X16" s="214">
        <f>('Real QGDP VA'!X16/'Real QGDP VA'!X$23)*100</f>
        <v>3.7599973228064494</v>
      </c>
      <c r="Y16" s="214">
        <f>('Real QGDP VA'!Y16/'Real QGDP VA'!Y$23)*100</f>
        <v>3.7198709015179667</v>
      </c>
      <c r="Z16" s="214">
        <f>('Real QGDP VA'!Z16/'Real QGDP VA'!Z$23)*100</f>
        <v>3.0827310476354839</v>
      </c>
      <c r="AA16" s="214">
        <f>('Real QGDP VA'!AA16/'Real QGDP VA'!AA$23)*100</f>
        <v>3.1838669117765033</v>
      </c>
      <c r="AB16" s="214">
        <f>('Real QGDP VA'!AB16/'Real QGDP VA'!AB$23)*100</f>
        <v>3.3029959089240024</v>
      </c>
      <c r="AC16" s="214">
        <f>('Real QGDP VA'!AC16/'Real QGDP VA'!AC$23)*100</f>
        <v>3.2970386398027371</v>
      </c>
      <c r="AD16" s="214">
        <f>('Real QGDP VA'!AD16/'Real QGDP VA'!AD$23)*100</f>
        <v>3.3702454706787961</v>
      </c>
      <c r="AE16" s="214">
        <f>('Real QGDP VA'!AE16/'Real QGDP VA'!AE$23)*100</f>
        <v>3.0010327408543906</v>
      </c>
      <c r="AF16" s="214">
        <f>('Real QGDP VA'!AF16/'Real QGDP VA'!AF$23)*100</f>
        <v>2.9985478041201272</v>
      </c>
      <c r="AG16" s="214">
        <f>('Real QGDP VA'!AG16/'Real QGDP VA'!AG$23)*100</f>
        <v>3.0402601437516026</v>
      </c>
      <c r="AH16" s="214">
        <f>('Real QGDP VA'!AH16/'Real QGDP VA'!AH$23)*100</f>
        <v>3.3035916873049298</v>
      </c>
      <c r="AI16" s="214">
        <f>('Real QGDP VA'!AI16/'Real QGDP VA'!AI$23)*100</f>
        <v>3.2812988304124415</v>
      </c>
      <c r="AJ16" s="214">
        <f>('Real QGDP VA'!AJ16/'Real QGDP VA'!AJ$23)*100</f>
        <v>3.1896679880227166</v>
      </c>
      <c r="AK16" s="214">
        <f>('Real QGDP VA'!AK16/'Real QGDP VA'!AK$23)*100</f>
        <v>3.3255624572752653</v>
      </c>
      <c r="AL16" s="214">
        <f>('Real QGDP VA'!AL16/'Real QGDP VA'!AL$23)*100</f>
        <v>3.2816995670708495</v>
      </c>
      <c r="AM16" s="214">
        <f>('Real QGDP VA'!AM16/'Real QGDP VA'!AM$23)*100</f>
        <v>3.371814955493778</v>
      </c>
      <c r="AN16" s="214">
        <f>('Real QGDP VA'!AN16/'Real QGDP VA'!AN$23)*100</f>
        <v>3.3118155279151464</v>
      </c>
      <c r="AO16" s="214">
        <f>('Real QGDP VA'!AO16/'Real QGDP VA'!AO$23)*100</f>
        <v>3.4665393964528985</v>
      </c>
      <c r="AP16" s="214">
        <f>('Real QGDP VA'!AP16/'Real QGDP VA'!AP$23)*100</f>
        <v>3.2138887357016874</v>
      </c>
      <c r="AQ16" s="28" t="s">
        <v>43</v>
      </c>
    </row>
    <row r="17" spans="1:43" s="18" customFormat="1" ht="25.5">
      <c r="A17" s="153" t="s">
        <v>44</v>
      </c>
      <c r="B17" s="215">
        <f>('Real QGDP VA'!B17/'Real QGDP VA'!$B$23)*100</f>
        <v>3.098267552793796</v>
      </c>
      <c r="C17" s="215">
        <f>('Real QGDP VA'!C17/'Real QGDP VA'!C$23)*100</f>
        <v>3.111341875604881</v>
      </c>
      <c r="D17" s="215">
        <f>('Real QGDP VA'!D17/'Real QGDP VA'!D$23)*100</f>
        <v>2.9020791346121291</v>
      </c>
      <c r="E17" s="215">
        <f>('Real QGDP VA'!E17/'Real QGDP VA'!E$23)*100</f>
        <v>2.8383622309573675</v>
      </c>
      <c r="F17" s="215">
        <f>('Real QGDP VA'!F17/'Real QGDP VA'!F$23)*100</f>
        <v>3.0014510613740124</v>
      </c>
      <c r="G17" s="215">
        <f>('Real QGDP VA'!G17/'Real QGDP VA'!G$23)*100</f>
        <v>3.0027473609004796</v>
      </c>
      <c r="H17" s="215">
        <f>('Real QGDP VA'!H17/'Real QGDP VA'!H$23)*100</f>
        <v>2.9434544099348026</v>
      </c>
      <c r="I17" s="215">
        <f>('Real QGDP VA'!I17/'Real QGDP VA'!I$23)*100</f>
        <v>2.6378201182923697</v>
      </c>
      <c r="J17" s="215">
        <f>('Real QGDP VA'!J17/'Real QGDP VA'!J$23)*100</f>
        <v>2.9413407432133507</v>
      </c>
      <c r="K17" s="215">
        <f>('Real QGDP VA'!K17/'Real QGDP VA'!K$23)*100</f>
        <v>2.7428685932015773</v>
      </c>
      <c r="L17" s="215">
        <f>('Real QGDP VA'!L17/'Real QGDP VA'!L$23)*100</f>
        <v>2.6827925515530682</v>
      </c>
      <c r="M17" s="215">
        <f>('Real QGDP VA'!M17/'Real QGDP VA'!M$23)*100</f>
        <v>2.8545484339036475</v>
      </c>
      <c r="N17" s="215">
        <f>('Real QGDP VA'!N17/'Real QGDP VA'!N$23)*100</f>
        <v>3.032846172266852</v>
      </c>
      <c r="O17" s="215">
        <f>('Real QGDP VA'!O17/'Real QGDP VA'!O$23)*100</f>
        <v>3.0260733126021995</v>
      </c>
      <c r="P17" s="215">
        <f>('Real QGDP VA'!P17/'Real QGDP VA'!P$23)*100</f>
        <v>3.035979601153175</v>
      </c>
      <c r="Q17" s="215">
        <f>('Real QGDP VA'!Q17/'Real QGDP VA'!Q$23)*100</f>
        <v>3.0893416747749329</v>
      </c>
      <c r="R17" s="215">
        <f>('Real QGDP VA'!R17/'Real QGDP VA'!R$23)*100</f>
        <v>2.9498966059040508</v>
      </c>
      <c r="S17" s="215">
        <f>('Real QGDP VA'!S17/'Real QGDP VA'!S$23)*100</f>
        <v>2.8986428057244722</v>
      </c>
      <c r="T17" s="215">
        <f>('Real QGDP VA'!T17/'Real QGDP VA'!T$23)*100</f>
        <v>2.7995272194064591</v>
      </c>
      <c r="U17" s="215">
        <f>('Real QGDP VA'!U17/'Real QGDP VA'!U$23)*100</f>
        <v>2.7167973173557072</v>
      </c>
      <c r="V17" s="215">
        <f>('Real QGDP VA'!V17/'Real QGDP VA'!V$23)*100</f>
        <v>2.3898186954383926</v>
      </c>
      <c r="W17" s="215">
        <f>('Real QGDP VA'!W17/'Real QGDP VA'!W$23)*100</f>
        <v>2.3639259044767833</v>
      </c>
      <c r="X17" s="215">
        <f>('Real QGDP VA'!X17/'Real QGDP VA'!X$23)*100</f>
        <v>2.380891948239853</v>
      </c>
      <c r="Y17" s="215">
        <f>('Real QGDP VA'!Y17/'Real QGDP VA'!Y$23)*100</f>
        <v>2.508734217702929</v>
      </c>
      <c r="Z17" s="215">
        <f>('Real QGDP VA'!Z17/'Real QGDP VA'!Z$23)*100</f>
        <v>2.7531788791405152</v>
      </c>
      <c r="AA17" s="215">
        <f>('Real QGDP VA'!AA17/'Real QGDP VA'!AA$23)*100</f>
        <v>2.5449679794494355</v>
      </c>
      <c r="AB17" s="215">
        <f>('Real QGDP VA'!AB17/'Real QGDP VA'!AB$23)*100</f>
        <v>2.6043302486009017</v>
      </c>
      <c r="AC17" s="215">
        <f>('Real QGDP VA'!AC17/'Real QGDP VA'!AC$23)*100</f>
        <v>2.6834645595307371</v>
      </c>
      <c r="AD17" s="215">
        <f>('Real QGDP VA'!AD17/'Real QGDP VA'!AD$23)*100</f>
        <v>2.4079967366769881</v>
      </c>
      <c r="AE17" s="215">
        <f>('Real QGDP VA'!AE17/'Real QGDP VA'!AE$23)*100</f>
        <v>2.4506116178379038</v>
      </c>
      <c r="AF17" s="215">
        <f>('Real QGDP VA'!AF17/'Real QGDP VA'!AF$23)*100</f>
        <v>2.4839521976396308</v>
      </c>
      <c r="AG17" s="215">
        <f>('Real QGDP VA'!AG17/'Real QGDP VA'!AG$23)*100</f>
        <v>2.7596907750902027</v>
      </c>
      <c r="AH17" s="215">
        <f>('Real QGDP VA'!AH17/'Real QGDP VA'!AH$23)*100</f>
        <v>2.8000110667685854</v>
      </c>
      <c r="AI17" s="215">
        <f>('Real QGDP VA'!AI17/'Real QGDP VA'!AI$23)*100</f>
        <v>2.5676301179262748</v>
      </c>
      <c r="AJ17" s="215">
        <f>('Real QGDP VA'!AJ17/'Real QGDP VA'!AJ$23)*100</f>
        <v>2.5416949261136725</v>
      </c>
      <c r="AK17" s="215">
        <f>('Real QGDP VA'!AK17/'Real QGDP VA'!AK$23)*100</f>
        <v>2.6411824485291806</v>
      </c>
      <c r="AL17" s="215">
        <f>('Real QGDP VA'!AL17/'Real QGDP VA'!AL$23)*100</f>
        <v>2.6546772551615598</v>
      </c>
      <c r="AM17" s="215">
        <f>('Real QGDP VA'!AM17/'Real QGDP VA'!AM$23)*100</f>
        <v>2.5991629648756303</v>
      </c>
      <c r="AN17" s="215">
        <f>('Real QGDP VA'!AN17/'Real QGDP VA'!AN$23)*100</f>
        <v>2.508518755601385</v>
      </c>
      <c r="AO17" s="215">
        <f>('Real QGDP VA'!AO17/'Real QGDP VA'!AO$23)*100</f>
        <v>2.5556587906608454</v>
      </c>
      <c r="AP17" s="215">
        <f>('Real QGDP VA'!AP17/'Real QGDP VA'!AP$23)*100</f>
        <v>2.6420720843860845</v>
      </c>
      <c r="AQ17" s="15" t="s">
        <v>45</v>
      </c>
    </row>
    <row r="18" spans="1:43" s="18" customFormat="1" ht="25.5">
      <c r="A18" s="155" t="s">
        <v>46</v>
      </c>
      <c r="B18" s="214">
        <f>('Real QGDP VA'!B18/'Real QGDP VA'!$B$23)*100</f>
        <v>5.727093324899232</v>
      </c>
      <c r="C18" s="214">
        <f>('Real QGDP VA'!C18/'Real QGDP VA'!C$23)*100</f>
        <v>5.8180686371542496</v>
      </c>
      <c r="D18" s="214">
        <f>('Real QGDP VA'!D18/'Real QGDP VA'!D$23)*100</f>
        <v>4.8760415627240139</v>
      </c>
      <c r="E18" s="214">
        <f>('Real QGDP VA'!E18/'Real QGDP VA'!E$23)*100</f>
        <v>5.061976786964415</v>
      </c>
      <c r="F18" s="214">
        <f>('Real QGDP VA'!F18/'Real QGDP VA'!F$23)*100</f>
        <v>5.1398358284683692</v>
      </c>
      <c r="G18" s="214">
        <f>('Real QGDP VA'!G18/'Real QGDP VA'!G$23)*100</f>
        <v>5.1251604616372184</v>
      </c>
      <c r="H18" s="214">
        <f>('Real QGDP VA'!H18/'Real QGDP VA'!H$23)*100</f>
        <v>4.878812089422274</v>
      </c>
      <c r="I18" s="214">
        <f>('Real QGDP VA'!I18/'Real QGDP VA'!I$23)*100</f>
        <v>4.6457292444644178</v>
      </c>
      <c r="J18" s="214">
        <f>('Real QGDP VA'!J18/'Real QGDP VA'!J$23)*100</f>
        <v>5.8070486363924934</v>
      </c>
      <c r="K18" s="214">
        <f>('Real QGDP VA'!K18/'Real QGDP VA'!K$23)*100</f>
        <v>5.8047160487843179</v>
      </c>
      <c r="L18" s="214">
        <f>('Real QGDP VA'!L18/'Real QGDP VA'!L$23)*100</f>
        <v>5.7571405584907653</v>
      </c>
      <c r="M18" s="214">
        <f>('Real QGDP VA'!M18/'Real QGDP VA'!M$23)*100</f>
        <v>5.7865025568971911</v>
      </c>
      <c r="N18" s="214">
        <f>('Real QGDP VA'!N18/'Real QGDP VA'!N$23)*100</f>
        <v>5.4436885972068119</v>
      </c>
      <c r="O18" s="214">
        <f>('Real QGDP VA'!O18/'Real QGDP VA'!O$23)*100</f>
        <v>5.5451345789473363</v>
      </c>
      <c r="P18" s="214">
        <f>('Real QGDP VA'!P18/'Real QGDP VA'!P$23)*100</f>
        <v>5.5222016863070911</v>
      </c>
      <c r="Q18" s="214">
        <f>('Real QGDP VA'!Q18/'Real QGDP VA'!Q$23)*100</f>
        <v>5.8463427623808588</v>
      </c>
      <c r="R18" s="214">
        <f>('Real QGDP VA'!R18/'Real QGDP VA'!R$23)*100</f>
        <v>5.3965168184553889</v>
      </c>
      <c r="S18" s="214">
        <f>('Real QGDP VA'!S18/'Real QGDP VA'!S$23)*100</f>
        <v>5.3298204453422375</v>
      </c>
      <c r="T18" s="214">
        <f>('Real QGDP VA'!T18/'Real QGDP VA'!T$23)*100</f>
        <v>5.2348251779698813</v>
      </c>
      <c r="U18" s="214">
        <f>('Real QGDP VA'!U18/'Real QGDP VA'!U$23)*100</f>
        <v>5.1229394353188962</v>
      </c>
      <c r="V18" s="214">
        <f>('Real QGDP VA'!V18/'Real QGDP VA'!V$23)*100</f>
        <v>5.3346788439536583</v>
      </c>
      <c r="W18" s="214">
        <f>('Real QGDP VA'!W18/'Real QGDP VA'!W$23)*100</f>
        <v>5.2257111678405153</v>
      </c>
      <c r="X18" s="214">
        <f>('Real QGDP VA'!X18/'Real QGDP VA'!X$23)*100</f>
        <v>4.9816069788730752</v>
      </c>
      <c r="Y18" s="214">
        <f>('Real QGDP VA'!Y18/'Real QGDP VA'!Y$23)*100</f>
        <v>5.1626370296733279</v>
      </c>
      <c r="Z18" s="214">
        <f>('Real QGDP VA'!Z18/'Real QGDP VA'!Z$23)*100</f>
        <v>5.8716316127685575</v>
      </c>
      <c r="AA18" s="214">
        <f>('Real QGDP VA'!AA18/'Real QGDP VA'!AA$23)*100</f>
        <v>5.9649791518939379</v>
      </c>
      <c r="AB18" s="214">
        <f>('Real QGDP VA'!AB18/'Real QGDP VA'!AB$23)*100</f>
        <v>6.3841534681143397</v>
      </c>
      <c r="AC18" s="214">
        <f>('Real QGDP VA'!AC18/'Real QGDP VA'!AC$23)*100</f>
        <v>6.4358095839683171</v>
      </c>
      <c r="AD18" s="214">
        <f>('Real QGDP VA'!AD18/'Real QGDP VA'!AD$23)*100</f>
        <v>6.1221706454764959</v>
      </c>
      <c r="AE18" s="214">
        <f>('Real QGDP VA'!AE18/'Real QGDP VA'!AE$23)*100</f>
        <v>6.0606829322437852</v>
      </c>
      <c r="AF18" s="214">
        <f>('Real QGDP VA'!AF18/'Real QGDP VA'!AF$23)*100</f>
        <v>5.8225004698012501</v>
      </c>
      <c r="AG18" s="214">
        <f>('Real QGDP VA'!AG18/'Real QGDP VA'!AG$23)*100</f>
        <v>5.780137372519409</v>
      </c>
      <c r="AH18" s="214">
        <f>('Real QGDP VA'!AH18/'Real QGDP VA'!AH$23)*100</f>
        <v>5.605854475226681</v>
      </c>
      <c r="AI18" s="214">
        <f>('Real QGDP VA'!AI18/'Real QGDP VA'!AI$23)*100</f>
        <v>5.2471767972230552</v>
      </c>
      <c r="AJ18" s="214">
        <f>('Real QGDP VA'!AJ18/'Real QGDP VA'!AJ$23)*100</f>
        <v>5.0420759316245265</v>
      </c>
      <c r="AK18" s="214">
        <f>('Real QGDP VA'!AK18/'Real QGDP VA'!AK$23)*100</f>
        <v>5.528397672387074</v>
      </c>
      <c r="AL18" s="214">
        <f>('Real QGDP VA'!AL18/'Real QGDP VA'!AL$23)*100</f>
        <v>5.6103640720862584</v>
      </c>
      <c r="AM18" s="214">
        <f>('Real QGDP VA'!AM18/'Real QGDP VA'!AM$23)*100</f>
        <v>5.4803952054987111</v>
      </c>
      <c r="AN18" s="214">
        <f>('Real QGDP VA'!AN18/'Real QGDP VA'!AN$23)*100</f>
        <v>5.3673390735042039</v>
      </c>
      <c r="AO18" s="214">
        <f>('Real QGDP VA'!AO18/'Real QGDP VA'!AO$23)*100</f>
        <v>5.4139294054763241</v>
      </c>
      <c r="AP18" s="214">
        <f>('Real QGDP VA'!AP18/'Real QGDP VA'!AP$23)*100</f>
        <v>5.4873749031789032</v>
      </c>
      <c r="AQ18" s="28" t="s">
        <v>47</v>
      </c>
    </row>
    <row r="19" spans="1:43" s="18" customFormat="1" ht="12.75">
      <c r="A19" s="153" t="s">
        <v>48</v>
      </c>
      <c r="B19" s="215">
        <f>('Real QGDP VA'!B19/'Real QGDP VA'!$B$23)*100</f>
        <v>1.1094224752634105</v>
      </c>
      <c r="C19" s="215">
        <f>('Real QGDP VA'!C19/'Real QGDP VA'!C$23)*100</f>
        <v>1.0952167937345327</v>
      </c>
      <c r="D19" s="215">
        <f>('Real QGDP VA'!D19/'Real QGDP VA'!D$23)*100</f>
        <v>1.1703934945526664</v>
      </c>
      <c r="E19" s="215">
        <f>('Real QGDP VA'!E19/'Real QGDP VA'!E$23)*100</f>
        <v>1.4262714363483606</v>
      </c>
      <c r="F19" s="215">
        <f>('Real QGDP VA'!F19/'Real QGDP VA'!F$23)*100</f>
        <v>1.1789226711395575</v>
      </c>
      <c r="G19" s="215">
        <f>('Real QGDP VA'!G19/'Real QGDP VA'!G$23)*100</f>
        <v>1.1607774371384489</v>
      </c>
      <c r="H19" s="215">
        <f>('Real QGDP VA'!H19/'Real QGDP VA'!H$23)*100</f>
        <v>1.177932278120323</v>
      </c>
      <c r="I19" s="215">
        <f>('Real QGDP VA'!I19/'Real QGDP VA'!I$23)*100</f>
        <v>1.1859281981847194</v>
      </c>
      <c r="J19" s="215">
        <f>('Real QGDP VA'!J19/'Real QGDP VA'!J$23)*100</f>
        <v>1.268466969120992</v>
      </c>
      <c r="K19" s="215">
        <f>('Real QGDP VA'!K19/'Real QGDP VA'!K$23)*100</f>
        <v>1.2425917054907891</v>
      </c>
      <c r="L19" s="215">
        <f>('Real QGDP VA'!L19/'Real QGDP VA'!L$23)*100</f>
        <v>1.2525096916586411</v>
      </c>
      <c r="M19" s="215">
        <f>('Real QGDP VA'!M19/'Real QGDP VA'!M$23)*100</f>
        <v>1.2406258241231582</v>
      </c>
      <c r="N19" s="215">
        <f>('Real QGDP VA'!N19/'Real QGDP VA'!N$23)*100</f>
        <v>1.2883819709665607</v>
      </c>
      <c r="O19" s="215">
        <f>('Real QGDP VA'!O19/'Real QGDP VA'!O$23)*100</f>
        <v>1.292624612488205</v>
      </c>
      <c r="P19" s="215">
        <f>('Real QGDP VA'!P19/'Real QGDP VA'!P$23)*100</f>
        <v>1.317074787707746</v>
      </c>
      <c r="Q19" s="215">
        <f>('Real QGDP VA'!Q19/'Real QGDP VA'!Q$23)*100</f>
        <v>1.301933565208957</v>
      </c>
      <c r="R19" s="215">
        <f>('Real QGDP VA'!R19/'Real QGDP VA'!R$23)*100</f>
        <v>1.4253827579047897</v>
      </c>
      <c r="S19" s="215">
        <f>('Real QGDP VA'!S19/'Real QGDP VA'!S$23)*100</f>
        <v>1.3957480792289045</v>
      </c>
      <c r="T19" s="215">
        <f>('Real QGDP VA'!T19/'Real QGDP VA'!T$23)*100</f>
        <v>1.4138233069603907</v>
      </c>
      <c r="U19" s="215">
        <f>('Real QGDP VA'!U19/'Real QGDP VA'!U$23)*100</f>
        <v>1.3509263311415665</v>
      </c>
      <c r="V19" s="215">
        <f>('Real QGDP VA'!V19/'Real QGDP VA'!V$23)*100</f>
        <v>1.5592440120998152</v>
      </c>
      <c r="W19" s="215">
        <f>('Real QGDP VA'!W19/'Real QGDP VA'!W$23)*100</f>
        <v>1.5465748781852031</v>
      </c>
      <c r="X19" s="215">
        <f>('Real QGDP VA'!X19/'Real QGDP VA'!X$23)*100</f>
        <v>1.5613903712236947</v>
      </c>
      <c r="Y19" s="215">
        <f>('Real QGDP VA'!Y19/'Real QGDP VA'!Y$23)*100</f>
        <v>1.5607264350018384</v>
      </c>
      <c r="Z19" s="215">
        <f>('Real QGDP VA'!Z19/'Real QGDP VA'!Z$23)*100</f>
        <v>1.8000667656466673</v>
      </c>
      <c r="AA19" s="215">
        <f>('Real QGDP VA'!AA19/'Real QGDP VA'!AA$23)*100</f>
        <v>1.877313631736369</v>
      </c>
      <c r="AB19" s="215">
        <f>('Real QGDP VA'!AB19/'Real QGDP VA'!AB$23)*100</f>
        <v>1.9556155799527111</v>
      </c>
      <c r="AC19" s="215">
        <f>('Real QGDP VA'!AC19/'Real QGDP VA'!AC$23)*100</f>
        <v>1.9820268645192374</v>
      </c>
      <c r="AD19" s="215">
        <f>('Real QGDP VA'!AD19/'Real QGDP VA'!AD$23)*100</f>
        <v>1.9833705167787665</v>
      </c>
      <c r="AE19" s="215">
        <f>('Real QGDP VA'!AE19/'Real QGDP VA'!AE$23)*100</f>
        <v>1.9066481388245442</v>
      </c>
      <c r="AF19" s="215">
        <f>('Real QGDP VA'!AF19/'Real QGDP VA'!AF$23)*100</f>
        <v>1.8082914792008833</v>
      </c>
      <c r="AG19" s="215">
        <f>('Real QGDP VA'!AG19/'Real QGDP VA'!AG$23)*100</f>
        <v>1.8364458175550955</v>
      </c>
      <c r="AH19" s="215">
        <f>('Real QGDP VA'!AH19/'Real QGDP VA'!AH$23)*100</f>
        <v>1.7966141150291028</v>
      </c>
      <c r="AI19" s="215">
        <f>('Real QGDP VA'!AI19/'Real QGDP VA'!AI$23)*100</f>
        <v>1.7658411325022476</v>
      </c>
      <c r="AJ19" s="215">
        <f>('Real QGDP VA'!AJ19/'Real QGDP VA'!AJ$23)*100</f>
        <v>1.7502889108851449</v>
      </c>
      <c r="AK19" s="215">
        <f>('Real QGDP VA'!AK19/'Real QGDP VA'!AK$23)*100</f>
        <v>1.6711827416328768</v>
      </c>
      <c r="AL19" s="215">
        <f>('Real QGDP VA'!AL19/'Real QGDP VA'!AL$23)*100</f>
        <v>1.8356374003687022</v>
      </c>
      <c r="AM19" s="215">
        <f>('Real QGDP VA'!AM19/'Real QGDP VA'!AM$23)*100</f>
        <v>1.7650846689069701</v>
      </c>
      <c r="AN19" s="215">
        <f>('Real QGDP VA'!AN19/'Real QGDP VA'!AN$23)*100</f>
        <v>1.8228999640460788</v>
      </c>
      <c r="AO19" s="215">
        <f>('Real QGDP VA'!AO19/'Real QGDP VA'!AO$23)*100</f>
        <v>1.7240624578860091</v>
      </c>
      <c r="AP19" s="215">
        <f>('Real QGDP VA'!AP19/'Real QGDP VA'!AP$23)*100</f>
        <v>1.7951515089753025</v>
      </c>
      <c r="AQ19" s="15" t="s">
        <v>49</v>
      </c>
    </row>
    <row r="20" spans="1:43" s="18" customFormat="1" ht="12.75">
      <c r="A20" s="155" t="s">
        <v>13</v>
      </c>
      <c r="B20" s="214">
        <f>('Real QGDP VA'!B20/'Real QGDP VA'!$B$23)*100</f>
        <v>1.2440197651228653</v>
      </c>
      <c r="C20" s="214">
        <f>('Real QGDP VA'!C20/'Real QGDP VA'!C$23)*100</f>
        <v>1.1240663803696311</v>
      </c>
      <c r="D20" s="214">
        <f>('Real QGDP VA'!D20/'Real QGDP VA'!D$23)*100</f>
        <v>1.0572412485309506</v>
      </c>
      <c r="E20" s="214">
        <f>('Real QGDP VA'!E20/'Real QGDP VA'!E$23)*100</f>
        <v>1.2662848735527013</v>
      </c>
      <c r="F20" s="214">
        <f>('Real QGDP VA'!F20/'Real QGDP VA'!F$23)*100</f>
        <v>1.0531224806586279</v>
      </c>
      <c r="G20" s="214">
        <f>('Real QGDP VA'!G20/'Real QGDP VA'!G$23)*100</f>
        <v>1.0971371231951885</v>
      </c>
      <c r="H20" s="214">
        <f>('Real QGDP VA'!H20/'Real QGDP VA'!H$23)*100</f>
        <v>1.1238091085947184</v>
      </c>
      <c r="I20" s="214">
        <f>('Real QGDP VA'!I20/'Real QGDP VA'!I$23)*100</f>
        <v>1.1138202511137667</v>
      </c>
      <c r="J20" s="214">
        <f>('Real QGDP VA'!J20/'Real QGDP VA'!J$23)*100</f>
        <v>0.862142751885701</v>
      </c>
      <c r="K20" s="214">
        <f>('Real QGDP VA'!K20/'Real QGDP VA'!K$23)*100</f>
        <v>0.93438064225323025</v>
      </c>
      <c r="L20" s="214">
        <f>('Real QGDP VA'!L20/'Real QGDP VA'!L$23)*100</f>
        <v>0.93353689683537233</v>
      </c>
      <c r="M20" s="214">
        <f>('Real QGDP VA'!M20/'Real QGDP VA'!M$23)*100</f>
        <v>0.92580036472893257</v>
      </c>
      <c r="N20" s="214">
        <f>('Real QGDP VA'!N20/'Real QGDP VA'!N$23)*100</f>
        <v>0.92784349550265499</v>
      </c>
      <c r="O20" s="214">
        <f>('Real QGDP VA'!O20/'Real QGDP VA'!O$23)*100</f>
        <v>0.91909691137730265</v>
      </c>
      <c r="P20" s="214">
        <f>('Real QGDP VA'!P20/'Real QGDP VA'!P$23)*100</f>
        <v>0.93806827928349912</v>
      </c>
      <c r="Q20" s="214">
        <f>('Real QGDP VA'!Q20/'Real QGDP VA'!Q$23)*100</f>
        <v>0.93968047762218576</v>
      </c>
      <c r="R20" s="214">
        <f>('Real QGDP VA'!R20/'Real QGDP VA'!R$23)*100</f>
        <v>0.99782319298895372</v>
      </c>
      <c r="S20" s="214">
        <f>('Real QGDP VA'!S20/'Real QGDP VA'!S$23)*100</f>
        <v>0.98772731405693992</v>
      </c>
      <c r="T20" s="214">
        <f>('Real QGDP VA'!T20/'Real QGDP VA'!T$23)*100</f>
        <v>0.97583786214294166</v>
      </c>
      <c r="U20" s="214">
        <f>('Real QGDP VA'!U20/'Real QGDP VA'!U$23)*100</f>
        <v>0.9386674130885021</v>
      </c>
      <c r="V20" s="214">
        <f>('Real QGDP VA'!V20/'Real QGDP VA'!V$23)*100</f>
        <v>1.0926415729675814</v>
      </c>
      <c r="W20" s="214">
        <f>('Real QGDP VA'!W20/'Real QGDP VA'!W$23)*100</f>
        <v>1.0458628557462453</v>
      </c>
      <c r="X20" s="214">
        <f>('Real QGDP VA'!X20/'Real QGDP VA'!X$23)*100</f>
        <v>1.0307187648102623</v>
      </c>
      <c r="Y20" s="214">
        <f>('Real QGDP VA'!Y20/'Real QGDP VA'!Y$23)*100</f>
        <v>1.0146377483000659</v>
      </c>
      <c r="Z20" s="214">
        <f>('Real QGDP VA'!Z20/'Real QGDP VA'!Z$23)*100</f>
        <v>1.1779731392120192</v>
      </c>
      <c r="AA20" s="214">
        <f>('Real QGDP VA'!AA20/'Real QGDP VA'!AA$23)*100</f>
        <v>1.2226352658215014</v>
      </c>
      <c r="AB20" s="214">
        <f>('Real QGDP VA'!AB20/'Real QGDP VA'!AB$23)*100</f>
        <v>1.0417092630068479</v>
      </c>
      <c r="AC20" s="214">
        <f>('Real QGDP VA'!AC20/'Real QGDP VA'!AC$23)*100</f>
        <v>1.2036939396108961</v>
      </c>
      <c r="AD20" s="214">
        <f>('Real QGDP VA'!AD20/'Real QGDP VA'!AD$23)*100</f>
        <v>1.3755868514130416</v>
      </c>
      <c r="AE20" s="214">
        <f>('Real QGDP VA'!AE20/'Real QGDP VA'!AE$23)*100</f>
        <v>1.3778945356123447</v>
      </c>
      <c r="AF20" s="214">
        <f>('Real QGDP VA'!AF20/'Real QGDP VA'!AF$23)*100</f>
        <v>1.4448275891539661</v>
      </c>
      <c r="AG20" s="214">
        <f>('Real QGDP VA'!AG20/'Real QGDP VA'!AG$23)*100</f>
        <v>1.4820161392427011</v>
      </c>
      <c r="AH20" s="214">
        <f>('Real QGDP VA'!AH20/'Real QGDP VA'!AH$23)*100</f>
        <v>1.4196463790226006</v>
      </c>
      <c r="AI20" s="214">
        <f>('Real QGDP VA'!AI20/'Real QGDP VA'!AI$23)*100</f>
        <v>1.4138718623124709</v>
      </c>
      <c r="AJ20" s="214">
        <f>('Real QGDP VA'!AJ20/'Real QGDP VA'!AJ$23)*100</f>
        <v>1.3833999151564633</v>
      </c>
      <c r="AK20" s="214">
        <f>('Real QGDP VA'!AK20/'Real QGDP VA'!AK$23)*100</f>
        <v>1.4506123464650262</v>
      </c>
      <c r="AL20" s="214">
        <f>('Real QGDP VA'!AL20/'Real QGDP VA'!AL$23)*100</f>
        <v>1.4289208173107169</v>
      </c>
      <c r="AM20" s="214">
        <f>('Real QGDP VA'!AM20/'Real QGDP VA'!AM$23)*100</f>
        <v>1.4445775856930529</v>
      </c>
      <c r="AN20" s="214">
        <f>('Real QGDP VA'!AN20/'Real QGDP VA'!AN$23)*100</f>
        <v>1.4818901197999339</v>
      </c>
      <c r="AO20" s="214">
        <f>('Real QGDP VA'!AO20/'Real QGDP VA'!AO$23)*100</f>
        <v>1.442307797681986</v>
      </c>
      <c r="AP20" s="214">
        <f>('Real QGDP VA'!AP20/'Real QGDP VA'!AP$23)*100</f>
        <v>1.4370361945544363</v>
      </c>
      <c r="AQ20" s="28" t="s">
        <v>20</v>
      </c>
    </row>
    <row r="21" spans="1:43" s="18" customFormat="1" ht="12.75">
      <c r="A21" s="153" t="s">
        <v>50</v>
      </c>
      <c r="B21" s="215">
        <f>('Real QGDP VA'!B21/'Real QGDP VA'!$B$23)*100</f>
        <v>0.21621904213564597</v>
      </c>
      <c r="C21" s="215">
        <f>('Real QGDP VA'!C21/'Real QGDP VA'!C$23)*100</f>
        <v>0.22269766180520767</v>
      </c>
      <c r="D21" s="215">
        <f>('Real QGDP VA'!D21/'Real QGDP VA'!D$23)*100</f>
        <v>0.23553388827637509</v>
      </c>
      <c r="E21" s="215">
        <f>('Real QGDP VA'!E21/'Real QGDP VA'!E$23)*100</f>
        <v>0.28623250916311027</v>
      </c>
      <c r="F21" s="215">
        <f>('Real QGDP VA'!F21/'Real QGDP VA'!F$23)*100</f>
        <v>0.23487690270369596</v>
      </c>
      <c r="G21" s="215">
        <f>('Real QGDP VA'!G21/'Real QGDP VA'!G$23)*100</f>
        <v>0.23029242039768089</v>
      </c>
      <c r="H21" s="215">
        <f>('Real QGDP VA'!H21/'Real QGDP VA'!H$23)*100</f>
        <v>0.22406851262269661</v>
      </c>
      <c r="I21" s="215">
        <f>('Real QGDP VA'!I21/'Real QGDP VA'!I$23)*100</f>
        <v>0.23625997749395514</v>
      </c>
      <c r="J21" s="215">
        <f>('Real QGDP VA'!J21/'Real QGDP VA'!J$23)*100</f>
        <v>0.23992535445404667</v>
      </c>
      <c r="K21" s="215">
        <f>('Real QGDP VA'!K21/'Real QGDP VA'!K$23)*100</f>
        <v>0.24049672641084621</v>
      </c>
      <c r="L21" s="215">
        <f>('Real QGDP VA'!L21/'Real QGDP VA'!L$23)*100</f>
        <v>0.21776849181206043</v>
      </c>
      <c r="M21" s="215">
        <f>('Real QGDP VA'!M21/'Real QGDP VA'!M$23)*100</f>
        <v>0.24089309086533475</v>
      </c>
      <c r="N21" s="215">
        <f>('Real QGDP VA'!N21/'Real QGDP VA'!N$23)*100</f>
        <v>0.26474105759435007</v>
      </c>
      <c r="O21" s="215">
        <f>('Real QGDP VA'!O21/'Real QGDP VA'!O$23)*100</f>
        <v>0.26978650891833084</v>
      </c>
      <c r="P21" s="215">
        <f>('Real QGDP VA'!P21/'Real QGDP VA'!P$23)*100</f>
        <v>0.26647383110991646</v>
      </c>
      <c r="Q21" s="215">
        <f>('Real QGDP VA'!Q21/'Real QGDP VA'!Q$23)*100</f>
        <v>0.26603035097348016</v>
      </c>
      <c r="R21" s="215">
        <f>('Real QGDP VA'!R21/'Real QGDP VA'!R$23)*100</f>
        <v>0.22197097569153801</v>
      </c>
      <c r="S21" s="215">
        <f>('Real QGDP VA'!S21/'Real QGDP VA'!S$23)*100</f>
        <v>0.21732171388729593</v>
      </c>
      <c r="T21" s="215">
        <f>('Real QGDP VA'!T21/'Real QGDP VA'!T$23)*100</f>
        <v>0.2099713259210497</v>
      </c>
      <c r="U21" s="215">
        <f>('Real QGDP VA'!U21/'Real QGDP VA'!U$23)*100</f>
        <v>0.20233932580782693</v>
      </c>
      <c r="V21" s="215">
        <f>('Real QGDP VA'!V21/'Real QGDP VA'!V$23)*100</f>
        <v>0.17034863426968655</v>
      </c>
      <c r="W21" s="215">
        <f>('Real QGDP VA'!W21/'Real QGDP VA'!W$23)*100</f>
        <v>0.16790727067926059</v>
      </c>
      <c r="X21" s="215">
        <f>('Real QGDP VA'!X21/'Real QGDP VA'!X$23)*100</f>
        <v>0.16463961368890515</v>
      </c>
      <c r="Y21" s="215">
        <f>('Real QGDP VA'!Y21/'Real QGDP VA'!Y$23)*100</f>
        <v>0.16982208847312052</v>
      </c>
      <c r="Z21" s="215">
        <f>('Real QGDP VA'!Z21/'Real QGDP VA'!Z$23)*100</f>
        <v>0.17329560344467115</v>
      </c>
      <c r="AA21" s="215">
        <f>('Real QGDP VA'!AA21/'Real QGDP VA'!AA$23)*100</f>
        <v>0.15593813112315394</v>
      </c>
      <c r="AB21" s="215">
        <f>('Real QGDP VA'!AB21/'Real QGDP VA'!AB$23)*100</f>
        <v>0.15631706413450894</v>
      </c>
      <c r="AC21" s="215">
        <f>('Real QGDP VA'!AC21/'Real QGDP VA'!AC$23)*100</f>
        <v>0.15589344446861872</v>
      </c>
      <c r="AD21" s="215">
        <f>('Real QGDP VA'!AD21/'Real QGDP VA'!AD$23)*100</f>
        <v>0.16329278538338513</v>
      </c>
      <c r="AE21" s="215">
        <f>('Real QGDP VA'!AE21/'Real QGDP VA'!AE$23)*100</f>
        <v>0.19159335697676985</v>
      </c>
      <c r="AF21" s="215">
        <f>('Real QGDP VA'!AF21/'Real QGDP VA'!AF$23)*100</f>
        <v>0.15202429435678533</v>
      </c>
      <c r="AG21" s="215">
        <f>('Real QGDP VA'!AG21/'Real QGDP VA'!AG$23)*100</f>
        <v>0.16556034718430349</v>
      </c>
      <c r="AH21" s="215">
        <f>('Real QGDP VA'!AH21/'Real QGDP VA'!AH$23)*100</f>
        <v>0.19662069180427744</v>
      </c>
      <c r="AI21" s="215">
        <f>('Real QGDP VA'!AI21/'Real QGDP VA'!AI$23)*100</f>
        <v>0.17145348045751041</v>
      </c>
      <c r="AJ21" s="215">
        <f>('Real QGDP VA'!AJ21/'Real QGDP VA'!AJ$23)*100</f>
        <v>0.18897602841488204</v>
      </c>
      <c r="AK21" s="215">
        <f>('Real QGDP VA'!AK21/'Real QGDP VA'!AK$23)*100</f>
        <v>0.17956033423219478</v>
      </c>
      <c r="AL21" s="215">
        <f>('Real QGDP VA'!AL21/'Real QGDP VA'!AL$23)*100</f>
        <v>0.19729792537248636</v>
      </c>
      <c r="AM21" s="215">
        <f>('Real QGDP VA'!AM21/'Real QGDP VA'!AM$23)*100</f>
        <v>0.1918731661884053</v>
      </c>
      <c r="AN21" s="215">
        <f>('Real QGDP VA'!AN21/'Real QGDP VA'!AN$23)*100</f>
        <v>0.18953899656286741</v>
      </c>
      <c r="AO21" s="215">
        <f>('Real QGDP VA'!AO21/'Real QGDP VA'!AO$23)*100</f>
        <v>0.19149215361015523</v>
      </c>
      <c r="AP21" s="215">
        <f>('Real QGDP VA'!AP21/'Real QGDP VA'!AP$23)*100</f>
        <v>0.1944543253899633</v>
      </c>
      <c r="AQ21" s="15" t="s">
        <v>51</v>
      </c>
    </row>
    <row r="22" spans="1:43" s="18" customFormat="1" ht="12.75">
      <c r="A22" s="155" t="s">
        <v>52</v>
      </c>
      <c r="B22" s="214">
        <f>('Real QGDP VA'!B22/'Real QGDP VA'!$B$23)*100</f>
        <v>0.36995861580280975</v>
      </c>
      <c r="C22" s="214">
        <f>('Real QGDP VA'!C22/'Real QGDP VA'!C$23)*100</f>
        <v>0.38874501691552876</v>
      </c>
      <c r="D22" s="214">
        <f>('Real QGDP VA'!D22/'Real QGDP VA'!D$23)*100</f>
        <v>0.41942263162279569</v>
      </c>
      <c r="E22" s="214">
        <f>('Real QGDP VA'!E22/'Real QGDP VA'!E$23)*100</f>
        <v>0.52006978425594463</v>
      </c>
      <c r="F22" s="214">
        <f>('Real QGDP VA'!F22/'Real QGDP VA'!F$23)*100</f>
        <v>0.32290476963898712</v>
      </c>
      <c r="G22" s="214">
        <f>('Real QGDP VA'!G22/'Real QGDP VA'!G$23)*100</f>
        <v>0.36044451899950647</v>
      </c>
      <c r="H22" s="214">
        <f>('Real QGDP VA'!H22/'Real QGDP VA'!H$23)*100</f>
        <v>0.39227967541209013</v>
      </c>
      <c r="I22" s="214">
        <f>('Real QGDP VA'!I22/'Real QGDP VA'!I$23)*100</f>
        <v>0.43599821698554642</v>
      </c>
      <c r="J22" s="214">
        <f>('Real QGDP VA'!J22/'Real QGDP VA'!J$23)*100</f>
        <v>0.34170241132791657</v>
      </c>
      <c r="K22" s="214">
        <f>('Real QGDP VA'!K22/'Real QGDP VA'!K$23)*100</f>
        <v>0.37289223358470075</v>
      </c>
      <c r="L22" s="214">
        <f>('Real QGDP VA'!L22/'Real QGDP VA'!L$23)*100</f>
        <v>0.3972270037765312</v>
      </c>
      <c r="M22" s="214">
        <f>('Real QGDP VA'!M22/'Real QGDP VA'!M$23)*100</f>
        <v>0.43533217247901917</v>
      </c>
      <c r="N22" s="214">
        <f>('Real QGDP VA'!N22/'Real QGDP VA'!N$23)*100</f>
        <v>0.3982524465677757</v>
      </c>
      <c r="O22" s="214">
        <f>('Real QGDP VA'!O22/'Real QGDP VA'!O$23)*100</f>
        <v>0.41296479653001794</v>
      </c>
      <c r="P22" s="214">
        <f>('Real QGDP VA'!P22/'Real QGDP VA'!P$23)*100</f>
        <v>0.42147409183207624</v>
      </c>
      <c r="Q22" s="214">
        <f>('Real QGDP VA'!Q22/'Real QGDP VA'!Q$23)*100</f>
        <v>0.4326442516804227</v>
      </c>
      <c r="R22" s="214">
        <f>('Real QGDP VA'!R22/'Real QGDP VA'!R$23)*100</f>
        <v>0.44063960213704861</v>
      </c>
      <c r="S22" s="214">
        <f>('Real QGDP VA'!S22/'Real QGDP VA'!S$23)*100</f>
        <v>0.46383433989648276</v>
      </c>
      <c r="T22" s="214">
        <f>('Real QGDP VA'!T22/'Real QGDP VA'!T$23)*100</f>
        <v>0.48157496318181903</v>
      </c>
      <c r="U22" s="214">
        <f>('Real QGDP VA'!U22/'Real QGDP VA'!U$23)*100</f>
        <v>0.49468204289329537</v>
      </c>
      <c r="V22" s="214">
        <f>('Real QGDP VA'!V22/'Real QGDP VA'!V$23)*100</f>
        <v>0.55380864594564838</v>
      </c>
      <c r="W22" s="214">
        <f>('Real QGDP VA'!W22/'Real QGDP VA'!W$23)*100</f>
        <v>0.57009591517389979</v>
      </c>
      <c r="X22" s="214">
        <f>('Real QGDP VA'!X22/'Real QGDP VA'!X$23)*100</f>
        <v>0.58970619084002673</v>
      </c>
      <c r="Y22" s="214">
        <f>('Real QGDP VA'!Y22/'Real QGDP VA'!Y$23)*100</f>
        <v>0.62217939323192983</v>
      </c>
      <c r="Z22" s="214">
        <f>('Real QGDP VA'!Z22/'Real QGDP VA'!Z$23)*100</f>
        <v>0.65469802668296284</v>
      </c>
      <c r="AA22" s="214">
        <f>('Real QGDP VA'!AA22/'Real QGDP VA'!AA$23)*100</f>
        <v>0.67617685492222468</v>
      </c>
      <c r="AB22" s="214">
        <f>('Real QGDP VA'!AB22/'Real QGDP VA'!AB$23)*100</f>
        <v>0.70147699241330097</v>
      </c>
      <c r="AC22" s="214">
        <f>('Real QGDP VA'!AC22/'Real QGDP VA'!AC$23)*100</f>
        <v>0.70021181154677581</v>
      </c>
      <c r="AD22" s="214">
        <f>('Real QGDP VA'!AD22/'Real QGDP VA'!AD$23)*100</f>
        <v>0.696024667070549</v>
      </c>
      <c r="AE22" s="214">
        <f>('Real QGDP VA'!AE22/'Real QGDP VA'!AE$23)*100</f>
        <v>0.67950457956197341</v>
      </c>
      <c r="AF22" s="214">
        <f>('Real QGDP VA'!AF22/'Real QGDP VA'!AF$23)*100</f>
        <v>0.67900431772568148</v>
      </c>
      <c r="AG22" s="214">
        <f>('Real QGDP VA'!AG22/'Real QGDP VA'!AG$23)*100</f>
        <v>0.69117260222633636</v>
      </c>
      <c r="AH22" s="214">
        <f>('Real QGDP VA'!AH22/'Real QGDP VA'!AH$23)*100</f>
        <v>0.7018176992188182</v>
      </c>
      <c r="AI22" s="214">
        <f>('Real QGDP VA'!AI22/'Real QGDP VA'!AI$23)*100</f>
        <v>0.6781704279276296</v>
      </c>
      <c r="AJ22" s="214">
        <f>('Real QGDP VA'!AJ22/'Real QGDP VA'!AJ$23)*100</f>
        <v>0.67062199095322983</v>
      </c>
      <c r="AK22" s="214">
        <f>('Real QGDP VA'!AK22/'Real QGDP VA'!AK$23)*100</f>
        <v>0.69725134651316123</v>
      </c>
      <c r="AL22" s="214">
        <f>('Real QGDP VA'!AL22/'Real QGDP VA'!AL$23)*100</f>
        <v>0.69686131258528106</v>
      </c>
      <c r="AM22" s="214">
        <f>('Real QGDP VA'!AM22/'Real QGDP VA'!AM$23)*100</f>
        <v>0.67772912933853413</v>
      </c>
      <c r="AN22" s="214">
        <f>('Real QGDP VA'!AN22/'Real QGDP VA'!AN$23)*100</f>
        <v>0.66947583102379482</v>
      </c>
      <c r="AO22" s="214">
        <f>('Real QGDP VA'!AO22/'Real QGDP VA'!AO$23)*100</f>
        <v>0.67638306290580208</v>
      </c>
      <c r="AP22" s="214">
        <f>('Real QGDP VA'!AP22/'Real QGDP VA'!AP$23)*100</f>
        <v>0.68683899684071226</v>
      </c>
      <c r="AQ22" s="28" t="s">
        <v>53</v>
      </c>
    </row>
    <row r="23" spans="1:43" s="18" customFormat="1" ht="12.75">
      <c r="A23" s="104" t="s">
        <v>14</v>
      </c>
      <c r="B23" s="112">
        <f>('Real QGDP VA'!B23/'Real QGDP VA'!$B$23)*100</f>
        <v>100</v>
      </c>
      <c r="C23" s="112">
        <f>('Real QGDP VA'!C23/'Real QGDP VA'!C$23)*100</f>
        <v>100</v>
      </c>
      <c r="D23" s="112">
        <f>('Real QGDP VA'!D23/'Real QGDP VA'!D$23)*100</f>
        <v>100</v>
      </c>
      <c r="E23" s="112">
        <f>('Real QGDP VA'!E23/'Real QGDP VA'!E$23)*100</f>
        <v>100</v>
      </c>
      <c r="F23" s="112">
        <f>('Real QGDP VA'!F23/'Real QGDP VA'!F$23)*100</f>
        <v>100</v>
      </c>
      <c r="G23" s="112">
        <f>('Real QGDP VA'!G23/'Real QGDP VA'!G$23)*100</f>
        <v>100</v>
      </c>
      <c r="H23" s="112">
        <f>('Real QGDP VA'!H23/'Real QGDP VA'!H$23)*100</f>
        <v>100</v>
      </c>
      <c r="I23" s="112">
        <f>('Real QGDP VA'!I23/'Real QGDP VA'!I$23)*100</f>
        <v>100</v>
      </c>
      <c r="J23" s="112">
        <f>('Real QGDP VA'!J23/'Real QGDP VA'!J$23)*100</f>
        <v>100</v>
      </c>
      <c r="K23" s="112">
        <f>('Real QGDP VA'!K23/'Real QGDP VA'!K$23)*100</f>
        <v>100</v>
      </c>
      <c r="L23" s="112">
        <f>('Real QGDP VA'!L23/'Real QGDP VA'!L$23)*100</f>
        <v>100</v>
      </c>
      <c r="M23" s="112">
        <f>('Real QGDP VA'!M23/'Real QGDP VA'!M$23)*100</f>
        <v>100</v>
      </c>
      <c r="N23" s="112">
        <f>('Real QGDP VA'!N23/'Real QGDP VA'!N$23)*100</f>
        <v>100</v>
      </c>
      <c r="O23" s="112">
        <f>('Real QGDP VA'!O23/'Real QGDP VA'!O$23)*100</f>
        <v>100</v>
      </c>
      <c r="P23" s="112">
        <f>('Real QGDP VA'!P23/'Real QGDP VA'!P$23)*100</f>
        <v>100</v>
      </c>
      <c r="Q23" s="112">
        <f>('Real QGDP VA'!Q23/'Real QGDP VA'!Q$23)*100</f>
        <v>100</v>
      </c>
      <c r="R23" s="112">
        <f>('Real QGDP VA'!R23/'Real QGDP VA'!R$23)*100</f>
        <v>100</v>
      </c>
      <c r="S23" s="112">
        <f>('Real QGDP VA'!S23/'Real QGDP VA'!S$23)*100</f>
        <v>100</v>
      </c>
      <c r="T23" s="112">
        <f>('Real QGDP VA'!T23/'Real QGDP VA'!T$23)*100</f>
        <v>100</v>
      </c>
      <c r="U23" s="112">
        <f>('Real QGDP VA'!U23/'Real QGDP VA'!U$23)*100</f>
        <v>100</v>
      </c>
      <c r="V23" s="112">
        <f>('Real QGDP VA'!V23/'Real QGDP VA'!V$23)*100</f>
        <v>100</v>
      </c>
      <c r="W23" s="112">
        <f>('Real QGDP VA'!W23/'Real QGDP VA'!W$23)*100</f>
        <v>100</v>
      </c>
      <c r="X23" s="112">
        <f>('Real QGDP VA'!X23/'Real QGDP VA'!X$23)*100</f>
        <v>100</v>
      </c>
      <c r="Y23" s="112">
        <f>('Real QGDP VA'!Y23/'Real QGDP VA'!Y$23)*100</f>
        <v>100</v>
      </c>
      <c r="Z23" s="112">
        <f>('Real QGDP VA'!Z23/'Real QGDP VA'!Z$23)*100</f>
        <v>100</v>
      </c>
      <c r="AA23" s="112">
        <f>('Real QGDP VA'!AA23/'Real QGDP VA'!AA$23)*100</f>
        <v>100</v>
      </c>
      <c r="AB23" s="112">
        <f>('Real QGDP VA'!AB23/'Real QGDP VA'!AB$23)*100</f>
        <v>100</v>
      </c>
      <c r="AC23" s="112">
        <f>('Real QGDP VA'!AC23/'Real QGDP VA'!AC$23)*100</f>
        <v>100</v>
      </c>
      <c r="AD23" s="112">
        <f>('Real QGDP VA'!AD23/'Real QGDP VA'!AD$23)*100</f>
        <v>100</v>
      </c>
      <c r="AE23" s="112">
        <f>('Real QGDP VA'!AE23/'Real QGDP VA'!AE$23)*100</f>
        <v>100</v>
      </c>
      <c r="AF23" s="112">
        <f>('Real QGDP VA'!AF23/'Real QGDP VA'!AF$23)*100</f>
        <v>100</v>
      </c>
      <c r="AG23" s="112">
        <f>('Real QGDP VA'!AG23/'Real QGDP VA'!AG$23)*100</f>
        <v>100</v>
      </c>
      <c r="AH23" s="112">
        <f>('Real QGDP VA'!AH23/'Real QGDP VA'!AH$23)*100</f>
        <v>100</v>
      </c>
      <c r="AI23" s="112">
        <f>('Real QGDP VA'!AI23/'Real QGDP VA'!AI$23)*100</f>
        <v>100</v>
      </c>
      <c r="AJ23" s="112">
        <f>('Real QGDP VA'!AJ23/'Real QGDP VA'!AJ$23)*100</f>
        <v>100</v>
      </c>
      <c r="AK23" s="112">
        <f>('Real QGDP VA'!AK23/'Real QGDP VA'!AK$23)*100</f>
        <v>100</v>
      </c>
      <c r="AL23" s="112">
        <f>('Real QGDP VA'!AL23/'Real QGDP VA'!AL$23)*100</f>
        <v>100</v>
      </c>
      <c r="AM23" s="112">
        <f>('Real QGDP VA'!AM23/'Real QGDP VA'!AM$23)*100</f>
        <v>100</v>
      </c>
      <c r="AN23" s="112">
        <f>('Real QGDP VA'!AN23/'Real QGDP VA'!AN$23)*100</f>
        <v>100</v>
      </c>
      <c r="AO23" s="112">
        <f>('Real QGDP VA'!AO23/'Real QGDP VA'!AO$23)*100</f>
        <v>100</v>
      </c>
      <c r="AP23" s="112">
        <f>('Real QGDP VA'!AP23/'Real QGDP VA'!AP$23)*100</f>
        <v>100</v>
      </c>
      <c r="AQ23" s="108" t="s">
        <v>15</v>
      </c>
    </row>
    <row r="24" spans="1:43" s="18" customFormat="1" ht="12.75">
      <c r="A24" s="157" t="s">
        <v>16</v>
      </c>
      <c r="B24" s="112">
        <f>('Real QGDP VA'!B24/'Real QGDP VA'!$B$23)*100</f>
        <v>47.177204005214449</v>
      </c>
      <c r="C24" s="112">
        <f>('Real QGDP VA'!C24/'Real QGDP VA'!C$23)*100</f>
        <v>47.832982152782023</v>
      </c>
      <c r="D24" s="112">
        <f>('Real QGDP VA'!D24/'Real QGDP VA'!D$23)*100</f>
        <v>47.684604278490553</v>
      </c>
      <c r="E24" s="112">
        <f>('Real QGDP VA'!E24/'Real QGDP VA'!E$23)*100</f>
        <v>55.762260592541622</v>
      </c>
      <c r="F24" s="112">
        <f>('Real QGDP VA'!F24/'Real QGDP VA'!F$23)*100</f>
        <v>49.28599843930418</v>
      </c>
      <c r="G24" s="112">
        <f>('Real QGDP VA'!G24/'Real QGDP VA'!G$23)*100</f>
        <v>48.866487045261117</v>
      </c>
      <c r="H24" s="112">
        <f>('Real QGDP VA'!H24/'Real QGDP VA'!H$23)*100</f>
        <v>48.620981676424677</v>
      </c>
      <c r="I24" s="112">
        <f>('Real QGDP VA'!I24/'Real QGDP VA'!I$23)*100</f>
        <v>48.906321946269159</v>
      </c>
      <c r="J24" s="112">
        <f>('Real QGDP VA'!J24/'Real QGDP VA'!J$23)*100</f>
        <v>50.710041175801656</v>
      </c>
      <c r="K24" s="112">
        <f>('Real QGDP VA'!K24/'Real QGDP VA'!K$23)*100</f>
        <v>50.391046602741874</v>
      </c>
      <c r="L24" s="112">
        <f>('Real QGDP VA'!L24/'Real QGDP VA'!L$23)*100</f>
        <v>49.354936565565495</v>
      </c>
      <c r="M24" s="112">
        <f>('Real QGDP VA'!M24/'Real QGDP VA'!M$23)*100</f>
        <v>49.608641108951815</v>
      </c>
      <c r="N24" s="112">
        <f>('Real QGDP VA'!N24/'Real QGDP VA'!N$23)*100</f>
        <v>52.053873390622563</v>
      </c>
      <c r="O24" s="112">
        <f>('Real QGDP VA'!O24/'Real QGDP VA'!O$23)*100</f>
        <v>51.819902727470868</v>
      </c>
      <c r="P24" s="112">
        <f>('Real QGDP VA'!P24/'Real QGDP VA'!P$23)*100</f>
        <v>51.261364977336285</v>
      </c>
      <c r="Q24" s="112">
        <f>('Real QGDP VA'!Q24/'Real QGDP VA'!Q$23)*100</f>
        <v>51.630456010463163</v>
      </c>
      <c r="R24" s="112">
        <f>('Real QGDP VA'!R24/'Real QGDP VA'!R$23)*100</f>
        <v>51.641636697884351</v>
      </c>
      <c r="S24" s="112">
        <f>('Real QGDP VA'!S24/'Real QGDP VA'!S$23)*100</f>
        <v>50.82257971937225</v>
      </c>
      <c r="T24" s="112">
        <f>('Real QGDP VA'!T24/'Real QGDP VA'!T$23)*100</f>
        <v>49.676216444425862</v>
      </c>
      <c r="U24" s="112">
        <f>('Real QGDP VA'!U24/'Real QGDP VA'!U$23)*100</f>
        <v>47.399879445605329</v>
      </c>
      <c r="V24" s="112">
        <f>('Real QGDP VA'!V24/'Real QGDP VA'!V$23)*100</f>
        <v>51.345342267439378</v>
      </c>
      <c r="W24" s="112">
        <f>('Real QGDP VA'!W24/'Real QGDP VA'!W$23)*100</f>
        <v>50.965583044292949</v>
      </c>
      <c r="X24" s="112">
        <f>('Real QGDP VA'!X24/'Real QGDP VA'!X$23)*100</f>
        <v>49.879471699577508</v>
      </c>
      <c r="Y24" s="112">
        <f>('Real QGDP VA'!Y24/'Real QGDP VA'!Y$23)*100</f>
        <v>50.704201202495391</v>
      </c>
      <c r="Z24" s="112">
        <f>('Real QGDP VA'!Z24/'Real QGDP VA'!Z$23)*100</f>
        <v>47.746112434805546</v>
      </c>
      <c r="AA24" s="112">
        <f>('Real QGDP VA'!AA24/'Real QGDP VA'!AA$23)*100</f>
        <v>47.777229558264651</v>
      </c>
      <c r="AB24" s="112">
        <f>('Real QGDP VA'!AB24/'Real QGDP VA'!AB$23)*100</f>
        <v>49.307342955055432</v>
      </c>
      <c r="AC24" s="112">
        <f>('Real QGDP VA'!AC24/'Real QGDP VA'!AC$23)*100</f>
        <v>49.946303941773905</v>
      </c>
      <c r="AD24" s="112">
        <f>('Real QGDP VA'!AD24/'Real QGDP VA'!AD$23)*100</f>
        <v>50.26397674212896</v>
      </c>
      <c r="AE24" s="112">
        <f>('Real QGDP VA'!AE24/'Real QGDP VA'!AE$23)*100</f>
        <v>50.599269016684403</v>
      </c>
      <c r="AF24" s="112">
        <f>('Real QGDP VA'!AF24/'Real QGDP VA'!AF$23)*100</f>
        <v>50.177673919142471</v>
      </c>
      <c r="AG24" s="112">
        <f>('Real QGDP VA'!AG24/'Real QGDP VA'!AG$23)*100</f>
        <v>50.696483142529672</v>
      </c>
      <c r="AH24" s="112">
        <f>('Real QGDP VA'!AH24/'Real QGDP VA'!AH$23)*100</f>
        <v>52.243211176980608</v>
      </c>
      <c r="AI24" s="112">
        <f>('Real QGDP VA'!AI24/'Real QGDP VA'!AI$23)*100</f>
        <v>49.720797130350839</v>
      </c>
      <c r="AJ24" s="112">
        <f>('Real QGDP VA'!AJ24/'Real QGDP VA'!AJ$23)*100</f>
        <v>49.485972174794057</v>
      </c>
      <c r="AK24" s="112">
        <f>('Real QGDP VA'!AK24/'Real QGDP VA'!AK$23)*100</f>
        <v>50.396980184282214</v>
      </c>
      <c r="AL24" s="112">
        <f>('Real QGDP VA'!AL24/'Real QGDP VA'!AL$23)*100</f>
        <v>53.339279661552474</v>
      </c>
      <c r="AM24" s="112">
        <f>('Real QGDP VA'!AM24/'Real QGDP VA'!AM$23)*100</f>
        <v>53.919365383859486</v>
      </c>
      <c r="AN24" s="112">
        <f>('Real QGDP VA'!AN24/'Real QGDP VA'!AN$23)*100</f>
        <v>52.86479150694867</v>
      </c>
      <c r="AO24" s="112">
        <f>('Real QGDP VA'!AO24/'Real QGDP VA'!AO$23)*100</f>
        <v>53.437153722778177</v>
      </c>
      <c r="AP24" s="112">
        <f>('Real QGDP VA'!AP24/'Real QGDP VA'!AP$23)*100</f>
        <v>54.081837470135028</v>
      </c>
      <c r="AQ24" s="110" t="s">
        <v>17</v>
      </c>
    </row>
    <row r="25" spans="1:43" s="18" customFormat="1" ht="12.75">
      <c r="A25" s="153" t="s">
        <v>54</v>
      </c>
      <c r="B25" s="31"/>
      <c r="C25" s="31"/>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201"/>
      <c r="AL25" s="201"/>
      <c r="AM25" s="201"/>
      <c r="AN25" s="201"/>
      <c r="AO25" s="201"/>
      <c r="AP25" s="201"/>
      <c r="AQ25" s="15" t="s">
        <v>55</v>
      </c>
    </row>
    <row r="26" spans="1:43" s="18" customFormat="1" ht="12.75">
      <c r="A26" s="158" t="s">
        <v>23</v>
      </c>
      <c r="B26" s="36"/>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3" t="s">
        <v>24</v>
      </c>
    </row>
    <row r="28" spans="1:43">
      <c r="A28" s="176" t="s">
        <v>167</v>
      </c>
      <c r="AQ28" s="175" t="s">
        <v>169</v>
      </c>
    </row>
    <row r="45" spans="2:42">
      <c r="B45" s="178"/>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c r="AM45" s="178"/>
      <c r="AN45" s="178"/>
      <c r="AO45" s="178"/>
      <c r="AP45" s="178"/>
    </row>
    <row r="46" spans="2:42">
      <c r="B46" s="178"/>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c r="AM46" s="178"/>
      <c r="AN46" s="178"/>
      <c r="AO46" s="178"/>
      <c r="AP46" s="178"/>
    </row>
    <row r="47" spans="2:42">
      <c r="B47" s="178"/>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c r="AM47" s="178"/>
      <c r="AN47" s="178"/>
      <c r="AO47" s="178"/>
      <c r="AP47" s="178"/>
    </row>
    <row r="48" spans="2:42">
      <c r="B48" s="178"/>
      <c r="C48" s="178"/>
      <c r="D48" s="178"/>
      <c r="E48" s="178"/>
      <c r="F48" s="178"/>
      <c r="G48" s="178"/>
      <c r="H48" s="178"/>
      <c r="I48" s="178"/>
      <c r="J48" s="178"/>
      <c r="K48" s="178"/>
      <c r="L48" s="178"/>
      <c r="M48" s="178"/>
      <c r="N48" s="178"/>
      <c r="O48" s="178"/>
      <c r="P48" s="178"/>
      <c r="Q48" s="178"/>
      <c r="R48" s="178"/>
      <c r="S48" s="178"/>
      <c r="T48" s="178"/>
      <c r="U48" s="178"/>
      <c r="V48" s="178"/>
      <c r="W48" s="178"/>
      <c r="X48" s="178"/>
      <c r="Y48" s="178"/>
      <c r="Z48" s="178"/>
      <c r="AA48" s="178"/>
      <c r="AB48" s="178"/>
      <c r="AC48" s="178"/>
      <c r="AD48" s="178"/>
      <c r="AE48" s="178"/>
      <c r="AF48" s="178"/>
      <c r="AG48" s="178"/>
      <c r="AH48" s="178"/>
      <c r="AI48" s="178"/>
      <c r="AJ48" s="178"/>
      <c r="AK48" s="178"/>
      <c r="AL48" s="178"/>
      <c r="AM48" s="178"/>
      <c r="AN48" s="178"/>
      <c r="AO48" s="178"/>
      <c r="AP48" s="178"/>
    </row>
    <row r="49" spans="2:42">
      <c r="B49" s="178"/>
      <c r="C49" s="178"/>
      <c r="D49" s="178"/>
      <c r="E49" s="178"/>
      <c r="F49" s="178"/>
      <c r="G49" s="178"/>
      <c r="H49" s="178"/>
      <c r="I49" s="178"/>
      <c r="J49" s="178"/>
      <c r="K49" s="178"/>
      <c r="L49" s="178"/>
      <c r="M49" s="178"/>
      <c r="N49" s="178"/>
      <c r="O49" s="178"/>
      <c r="P49" s="178"/>
      <c r="Q49" s="178"/>
      <c r="R49" s="178"/>
      <c r="S49" s="178"/>
      <c r="T49" s="178"/>
      <c r="U49" s="178"/>
      <c r="V49" s="178"/>
      <c r="W49" s="178"/>
      <c r="X49" s="178"/>
      <c r="Y49" s="178"/>
      <c r="Z49" s="178"/>
      <c r="AA49" s="178"/>
      <c r="AB49" s="178"/>
      <c r="AC49" s="178"/>
      <c r="AD49" s="178"/>
      <c r="AE49" s="178"/>
      <c r="AF49" s="178"/>
      <c r="AG49" s="178"/>
      <c r="AH49" s="178"/>
      <c r="AI49" s="178"/>
      <c r="AJ49" s="178"/>
      <c r="AK49" s="178"/>
      <c r="AL49" s="178"/>
      <c r="AM49" s="178"/>
      <c r="AN49" s="178"/>
      <c r="AO49" s="178"/>
      <c r="AP49" s="178"/>
    </row>
    <row r="50" spans="2:42">
      <c r="B50" s="178"/>
      <c r="C50" s="178"/>
      <c r="D50" s="178"/>
      <c r="E50" s="178"/>
      <c r="F50" s="178"/>
      <c r="G50" s="178"/>
      <c r="H50" s="178"/>
      <c r="I50" s="178"/>
      <c r="J50" s="178"/>
      <c r="K50" s="178"/>
      <c r="L50" s="178"/>
      <c r="M50" s="178"/>
      <c r="N50" s="178"/>
      <c r="O50" s="178"/>
      <c r="P50" s="178"/>
      <c r="Q50" s="178"/>
      <c r="R50" s="178"/>
      <c r="S50" s="178"/>
      <c r="T50" s="178"/>
      <c r="U50" s="178"/>
      <c r="V50" s="178"/>
      <c r="W50" s="178"/>
      <c r="X50" s="178"/>
      <c r="Y50" s="178"/>
      <c r="Z50" s="178"/>
      <c r="AA50" s="178"/>
      <c r="AB50" s="178"/>
      <c r="AC50" s="178"/>
      <c r="AD50" s="178"/>
      <c r="AE50" s="178"/>
      <c r="AF50" s="178"/>
      <c r="AG50" s="178"/>
      <c r="AH50" s="178"/>
      <c r="AI50" s="178"/>
      <c r="AJ50" s="178"/>
      <c r="AK50" s="178"/>
      <c r="AL50" s="178"/>
      <c r="AM50" s="178"/>
      <c r="AN50" s="178"/>
      <c r="AO50" s="178"/>
      <c r="AP50" s="178"/>
    </row>
    <row r="51" spans="2:42">
      <c r="B51" s="178"/>
      <c r="C51" s="178"/>
      <c r="D51" s="178"/>
      <c r="E51" s="178"/>
      <c r="F51" s="178"/>
      <c r="G51" s="178"/>
      <c r="H51" s="178"/>
      <c r="I51" s="178"/>
      <c r="J51" s="178"/>
      <c r="K51" s="178"/>
      <c r="L51" s="178"/>
      <c r="M51" s="178"/>
      <c r="N51" s="178"/>
      <c r="O51" s="178"/>
      <c r="P51" s="178"/>
      <c r="Q51" s="178"/>
      <c r="R51" s="178"/>
      <c r="S51" s="178"/>
      <c r="T51" s="178"/>
      <c r="U51" s="178"/>
      <c r="V51" s="178"/>
      <c r="W51" s="178"/>
      <c r="X51" s="178"/>
      <c r="Y51" s="178"/>
      <c r="Z51" s="178"/>
      <c r="AA51" s="178"/>
      <c r="AB51" s="178"/>
      <c r="AC51" s="178"/>
      <c r="AD51" s="178"/>
      <c r="AE51" s="178"/>
      <c r="AF51" s="178"/>
      <c r="AG51" s="178"/>
      <c r="AH51" s="178"/>
      <c r="AI51" s="178"/>
      <c r="AJ51" s="178"/>
      <c r="AK51" s="178"/>
      <c r="AL51" s="178"/>
      <c r="AM51" s="178"/>
      <c r="AN51" s="178"/>
      <c r="AO51" s="178"/>
      <c r="AP51" s="178"/>
    </row>
    <row r="52" spans="2:42">
      <c r="B52" s="178"/>
      <c r="C52" s="178"/>
      <c r="D52" s="178"/>
      <c r="E52" s="178"/>
      <c r="F52" s="178"/>
      <c r="G52" s="178"/>
      <c r="H52" s="178"/>
      <c r="I52" s="178"/>
      <c r="J52" s="178"/>
      <c r="K52" s="178"/>
      <c r="L52" s="178"/>
      <c r="M52" s="178"/>
      <c r="N52" s="178"/>
      <c r="O52" s="178"/>
      <c r="P52" s="178"/>
      <c r="Q52" s="178"/>
      <c r="R52" s="178"/>
      <c r="S52" s="178"/>
      <c r="T52" s="178"/>
      <c r="U52" s="178"/>
      <c r="V52" s="178"/>
      <c r="W52" s="178"/>
      <c r="X52" s="178"/>
      <c r="Y52" s="178"/>
      <c r="Z52" s="178"/>
      <c r="AA52" s="178"/>
      <c r="AB52" s="178"/>
      <c r="AC52" s="178"/>
      <c r="AD52" s="178"/>
      <c r="AE52" s="178"/>
      <c r="AF52" s="178"/>
      <c r="AG52" s="178"/>
      <c r="AH52" s="178"/>
      <c r="AI52" s="178"/>
      <c r="AJ52" s="178"/>
      <c r="AK52" s="178"/>
      <c r="AL52" s="178"/>
      <c r="AM52" s="178"/>
      <c r="AN52" s="178"/>
      <c r="AO52" s="178"/>
      <c r="AP52" s="178"/>
    </row>
    <row r="53" spans="2:42">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78"/>
      <c r="AK53" s="178"/>
      <c r="AL53" s="178"/>
      <c r="AM53" s="178"/>
      <c r="AN53" s="178"/>
      <c r="AO53" s="178"/>
      <c r="AP53" s="178"/>
    </row>
    <row r="54" spans="2:42">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78"/>
      <c r="AK54" s="178"/>
      <c r="AL54" s="178"/>
      <c r="AM54" s="178"/>
      <c r="AN54" s="178"/>
      <c r="AO54" s="178"/>
      <c r="AP54" s="178"/>
    </row>
    <row r="55" spans="2:42">
      <c r="B55" s="178"/>
      <c r="C55" s="178"/>
      <c r="D55" s="178"/>
      <c r="E55" s="178"/>
      <c r="F55" s="178"/>
      <c r="G55" s="178"/>
      <c r="H55" s="178"/>
      <c r="I55" s="178"/>
      <c r="J55" s="178"/>
      <c r="K55" s="178"/>
      <c r="L55" s="178"/>
      <c r="M55" s="178"/>
      <c r="N55" s="178"/>
      <c r="O55" s="178"/>
      <c r="P55" s="178"/>
      <c r="Q55" s="178"/>
      <c r="R55" s="178"/>
      <c r="S55" s="178"/>
      <c r="T55" s="178"/>
      <c r="U55" s="178"/>
      <c r="V55" s="178"/>
      <c r="W55" s="178"/>
      <c r="X55" s="178"/>
      <c r="Y55" s="178"/>
      <c r="Z55" s="178"/>
      <c r="AA55" s="178"/>
      <c r="AB55" s="178"/>
      <c r="AC55" s="178"/>
      <c r="AD55" s="178"/>
      <c r="AE55" s="178"/>
      <c r="AF55" s="178"/>
      <c r="AG55" s="178"/>
      <c r="AH55" s="178"/>
      <c r="AI55" s="178"/>
      <c r="AJ55" s="178"/>
      <c r="AK55" s="178"/>
      <c r="AL55" s="178"/>
      <c r="AM55" s="178"/>
      <c r="AN55" s="178"/>
      <c r="AO55" s="178"/>
      <c r="AP55" s="178"/>
    </row>
    <row r="56" spans="2:42">
      <c r="B56" s="178"/>
      <c r="C56" s="178"/>
      <c r="D56" s="178"/>
      <c r="E56" s="178"/>
      <c r="F56" s="178"/>
      <c r="G56" s="178"/>
      <c r="H56" s="178"/>
      <c r="I56" s="178"/>
      <c r="J56" s="178"/>
      <c r="K56" s="178"/>
      <c r="L56" s="178"/>
      <c r="M56" s="178"/>
      <c r="N56" s="178"/>
      <c r="O56" s="178"/>
      <c r="P56" s="178"/>
      <c r="Q56" s="178"/>
      <c r="R56" s="178"/>
      <c r="S56" s="178"/>
      <c r="T56" s="178"/>
      <c r="U56" s="178"/>
      <c r="V56" s="178"/>
      <c r="W56" s="178"/>
      <c r="X56" s="178"/>
      <c r="Y56" s="178"/>
      <c r="Z56" s="178"/>
      <c r="AA56" s="178"/>
      <c r="AB56" s="178"/>
      <c r="AC56" s="178"/>
      <c r="AD56" s="178"/>
      <c r="AE56" s="178"/>
      <c r="AF56" s="178"/>
      <c r="AG56" s="178"/>
      <c r="AH56" s="178"/>
      <c r="AI56" s="178"/>
      <c r="AJ56" s="178"/>
      <c r="AK56" s="178"/>
      <c r="AL56" s="178"/>
      <c r="AM56" s="178"/>
      <c r="AN56" s="178"/>
      <c r="AO56" s="178"/>
      <c r="AP56" s="178"/>
    </row>
    <row r="57" spans="2:42">
      <c r="B57" s="178"/>
      <c r="C57" s="178"/>
      <c r="D57" s="178"/>
      <c r="E57" s="178"/>
      <c r="F57" s="178"/>
      <c r="G57" s="178"/>
      <c r="H57" s="178"/>
      <c r="I57" s="178"/>
      <c r="J57" s="178"/>
      <c r="K57" s="178"/>
      <c r="L57" s="178"/>
      <c r="M57" s="178"/>
      <c r="N57" s="178"/>
      <c r="O57" s="178"/>
      <c r="P57" s="178"/>
      <c r="Q57" s="178"/>
      <c r="R57" s="178"/>
      <c r="S57" s="178"/>
      <c r="T57" s="178"/>
      <c r="U57" s="178"/>
      <c r="V57" s="178"/>
      <c r="W57" s="178"/>
      <c r="X57" s="178"/>
      <c r="Y57" s="178"/>
      <c r="Z57" s="178"/>
      <c r="AA57" s="178"/>
      <c r="AB57" s="178"/>
      <c r="AC57" s="178"/>
      <c r="AD57" s="178"/>
      <c r="AE57" s="178"/>
      <c r="AF57" s="178"/>
      <c r="AG57" s="178"/>
      <c r="AH57" s="178"/>
      <c r="AI57" s="178"/>
      <c r="AJ57" s="178"/>
      <c r="AK57" s="178"/>
      <c r="AL57" s="178"/>
      <c r="AM57" s="178"/>
      <c r="AN57" s="178"/>
      <c r="AO57" s="178"/>
      <c r="AP57" s="178"/>
    </row>
    <row r="58" spans="2:42">
      <c r="B58" s="178"/>
      <c r="C58" s="178"/>
      <c r="D58" s="178"/>
      <c r="E58" s="178"/>
      <c r="F58" s="178"/>
      <c r="G58" s="178"/>
      <c r="H58" s="178"/>
      <c r="I58" s="178"/>
      <c r="J58" s="178"/>
      <c r="K58" s="178"/>
      <c r="L58" s="178"/>
      <c r="M58" s="178"/>
      <c r="N58" s="178"/>
      <c r="O58" s="178"/>
      <c r="P58" s="178"/>
      <c r="Q58" s="178"/>
      <c r="R58" s="178"/>
      <c r="S58" s="178"/>
      <c r="T58" s="178"/>
      <c r="U58" s="178"/>
      <c r="V58" s="178"/>
      <c r="W58" s="178"/>
      <c r="X58" s="178"/>
      <c r="Y58" s="178"/>
      <c r="Z58" s="178"/>
      <c r="AA58" s="178"/>
      <c r="AB58" s="178"/>
      <c r="AC58" s="178"/>
      <c r="AD58" s="178"/>
      <c r="AE58" s="178"/>
      <c r="AF58" s="178"/>
      <c r="AG58" s="178"/>
      <c r="AH58" s="178"/>
      <c r="AI58" s="178"/>
      <c r="AJ58" s="178"/>
      <c r="AK58" s="178"/>
      <c r="AL58" s="178"/>
      <c r="AM58" s="178"/>
      <c r="AN58" s="178"/>
      <c r="AO58" s="178"/>
      <c r="AP58" s="178"/>
    </row>
    <row r="59" spans="2:42">
      <c r="B59" s="178"/>
      <c r="C59" s="178"/>
      <c r="D59" s="178"/>
      <c r="E59" s="178"/>
      <c r="F59" s="178"/>
      <c r="G59" s="178"/>
      <c r="H59" s="178"/>
      <c r="I59" s="178"/>
      <c r="J59" s="178"/>
      <c r="K59" s="178"/>
      <c r="L59" s="178"/>
      <c r="M59" s="178"/>
      <c r="N59" s="178"/>
      <c r="O59" s="178"/>
      <c r="P59" s="178"/>
      <c r="Q59" s="178"/>
      <c r="R59" s="178"/>
      <c r="S59" s="178"/>
      <c r="T59" s="178"/>
      <c r="U59" s="178"/>
      <c r="V59" s="178"/>
      <c r="W59" s="178"/>
      <c r="X59" s="178"/>
      <c r="Y59" s="178"/>
      <c r="Z59" s="178"/>
      <c r="AA59" s="178"/>
      <c r="AB59" s="178"/>
      <c r="AC59" s="178"/>
      <c r="AD59" s="178"/>
      <c r="AE59" s="178"/>
      <c r="AF59" s="178"/>
      <c r="AG59" s="178"/>
      <c r="AH59" s="178"/>
      <c r="AI59" s="178"/>
      <c r="AJ59" s="178"/>
      <c r="AK59" s="178"/>
      <c r="AL59" s="178"/>
      <c r="AM59" s="178"/>
      <c r="AN59" s="178"/>
      <c r="AO59" s="178"/>
      <c r="AP59" s="178"/>
    </row>
    <row r="60" spans="2:42">
      <c r="B60" s="178"/>
      <c r="C60" s="178"/>
      <c r="D60" s="178"/>
      <c r="E60" s="178"/>
      <c r="F60" s="178"/>
      <c r="G60" s="178"/>
      <c r="H60" s="178"/>
      <c r="I60" s="178"/>
      <c r="J60" s="178"/>
      <c r="K60" s="178"/>
      <c r="L60" s="178"/>
      <c r="M60" s="178"/>
      <c r="N60" s="178"/>
      <c r="O60" s="178"/>
      <c r="P60" s="178"/>
      <c r="Q60" s="178"/>
      <c r="R60" s="178"/>
      <c r="S60" s="178"/>
      <c r="T60" s="178"/>
      <c r="U60" s="178"/>
      <c r="V60" s="178"/>
      <c r="W60" s="178"/>
      <c r="X60" s="178"/>
      <c r="Y60" s="178"/>
      <c r="Z60" s="178"/>
      <c r="AA60" s="178"/>
      <c r="AB60" s="178"/>
      <c r="AC60" s="178"/>
      <c r="AD60" s="178"/>
      <c r="AE60" s="178"/>
      <c r="AF60" s="178"/>
      <c r="AG60" s="178"/>
      <c r="AH60" s="178"/>
      <c r="AI60" s="178"/>
      <c r="AJ60" s="178"/>
      <c r="AK60" s="178"/>
      <c r="AL60" s="178"/>
      <c r="AM60" s="178"/>
      <c r="AN60" s="178"/>
      <c r="AO60" s="178"/>
      <c r="AP60" s="178"/>
    </row>
    <row r="61" spans="2:42">
      <c r="B61" s="178"/>
      <c r="C61" s="178"/>
      <c r="D61" s="178"/>
      <c r="E61" s="178"/>
      <c r="F61" s="178"/>
      <c r="G61" s="178"/>
      <c r="H61" s="178"/>
      <c r="I61" s="178"/>
      <c r="J61" s="178"/>
      <c r="K61" s="178"/>
      <c r="L61" s="178"/>
      <c r="M61" s="178"/>
      <c r="N61" s="178"/>
      <c r="O61" s="178"/>
      <c r="P61" s="178"/>
      <c r="Q61" s="178"/>
      <c r="R61" s="178"/>
      <c r="S61" s="178"/>
      <c r="T61" s="178"/>
      <c r="U61" s="178"/>
      <c r="V61" s="178"/>
      <c r="W61" s="178"/>
      <c r="X61" s="178"/>
      <c r="Y61" s="178"/>
      <c r="Z61" s="178"/>
      <c r="AA61" s="178"/>
      <c r="AB61" s="178"/>
      <c r="AC61" s="178"/>
      <c r="AD61" s="178"/>
      <c r="AE61" s="178"/>
      <c r="AF61" s="178"/>
      <c r="AG61" s="178"/>
      <c r="AH61" s="178"/>
      <c r="AI61" s="178"/>
      <c r="AJ61" s="178"/>
      <c r="AK61" s="178"/>
      <c r="AL61" s="178"/>
      <c r="AM61" s="178"/>
      <c r="AN61" s="178"/>
      <c r="AO61" s="178"/>
      <c r="AP61" s="178"/>
    </row>
    <row r="62" spans="2:42">
      <c r="B62" s="178"/>
      <c r="C62" s="178"/>
      <c r="D62" s="178"/>
      <c r="E62" s="178"/>
      <c r="F62" s="178"/>
      <c r="G62" s="178"/>
      <c r="H62" s="178"/>
      <c r="I62" s="178"/>
      <c r="J62" s="178"/>
      <c r="K62" s="178"/>
      <c r="L62" s="178"/>
      <c r="M62" s="178"/>
      <c r="N62" s="178"/>
      <c r="O62" s="178"/>
      <c r="P62" s="178"/>
      <c r="Q62" s="178"/>
      <c r="R62" s="178"/>
      <c r="S62" s="178"/>
      <c r="T62" s="178"/>
      <c r="U62" s="178"/>
      <c r="V62" s="178"/>
      <c r="W62" s="178"/>
      <c r="X62" s="178"/>
      <c r="Y62" s="178"/>
      <c r="Z62" s="178"/>
      <c r="AA62" s="178"/>
      <c r="AB62" s="178"/>
      <c r="AC62" s="178"/>
      <c r="AD62" s="178"/>
      <c r="AE62" s="178"/>
      <c r="AF62" s="178"/>
      <c r="AG62" s="178"/>
      <c r="AH62" s="178"/>
      <c r="AI62" s="178"/>
      <c r="AJ62" s="178"/>
      <c r="AK62" s="178"/>
      <c r="AL62" s="178"/>
      <c r="AM62" s="178"/>
      <c r="AN62" s="178"/>
      <c r="AO62" s="178"/>
      <c r="AP62" s="178"/>
    </row>
    <row r="63" spans="2:42">
      <c r="B63" s="178"/>
      <c r="C63" s="178"/>
      <c r="D63" s="178"/>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78"/>
      <c r="AN63" s="178"/>
      <c r="AO63" s="178"/>
      <c r="AP63" s="178"/>
    </row>
    <row r="64" spans="2:42">
      <c r="B64" s="177"/>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row>
    <row r="65" spans="2:42">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row>
    <row r="66" spans="2:42">
      <c r="B66" s="177"/>
      <c r="C66" s="177"/>
      <c r="D66" s="177"/>
      <c r="E66" s="177"/>
      <c r="F66" s="177"/>
      <c r="G66" s="177"/>
      <c r="H66" s="177"/>
      <c r="I66" s="177"/>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row>
    <row r="67" spans="2:42">
      <c r="B67" s="177"/>
      <c r="C67" s="177"/>
      <c r="D67" s="177"/>
      <c r="E67" s="177"/>
      <c r="F67" s="177"/>
      <c r="G67" s="177"/>
      <c r="H67" s="177"/>
      <c r="I67" s="177"/>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row>
    <row r="68" spans="2:42">
      <c r="B68" s="177"/>
      <c r="C68" s="177"/>
      <c r="D68" s="177"/>
      <c r="E68" s="177"/>
      <c r="F68" s="177"/>
      <c r="G68" s="177"/>
      <c r="H68" s="177"/>
      <c r="I68" s="177"/>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row>
    <row r="69" spans="2:42">
      <c r="B69" s="177"/>
      <c r="C69" s="177"/>
      <c r="D69" s="177"/>
      <c r="E69" s="177"/>
      <c r="F69" s="177"/>
      <c r="G69" s="177"/>
      <c r="H69" s="177"/>
      <c r="I69" s="177"/>
      <c r="J69" s="177"/>
      <c r="K69" s="177"/>
      <c r="L69" s="177"/>
      <c r="M69" s="177"/>
      <c r="N69" s="177"/>
      <c r="O69" s="177"/>
      <c r="P69" s="177"/>
      <c r="Q69" s="177"/>
      <c r="R69" s="177"/>
      <c r="S69" s="177"/>
      <c r="T69" s="177"/>
      <c r="U69" s="177"/>
      <c r="V69" s="177"/>
      <c r="W69" s="177"/>
      <c r="X69" s="177"/>
      <c r="Y69" s="177"/>
      <c r="Z69" s="177"/>
      <c r="AA69" s="177"/>
      <c r="AB69" s="177"/>
      <c r="AC69" s="177"/>
      <c r="AD69" s="177"/>
      <c r="AE69" s="177"/>
      <c r="AF69" s="177"/>
      <c r="AG69" s="177"/>
      <c r="AH69" s="177"/>
      <c r="AI69" s="177"/>
      <c r="AJ69" s="177"/>
      <c r="AK69" s="177"/>
      <c r="AL69" s="177"/>
      <c r="AM69" s="177"/>
      <c r="AN69" s="177"/>
      <c r="AO69" s="177"/>
      <c r="AP69" s="177"/>
    </row>
    <row r="70" spans="2:42">
      <c r="B70" s="177"/>
      <c r="C70" s="177"/>
      <c r="D70" s="177"/>
      <c r="E70" s="177"/>
      <c r="F70" s="177"/>
      <c r="G70" s="177"/>
      <c r="H70" s="177"/>
      <c r="I70" s="177"/>
      <c r="J70" s="177"/>
      <c r="K70" s="177"/>
      <c r="L70" s="177"/>
      <c r="M70" s="177"/>
      <c r="N70" s="177"/>
      <c r="O70" s="177"/>
      <c r="P70" s="177"/>
      <c r="Q70" s="177"/>
      <c r="R70" s="177"/>
      <c r="S70" s="177"/>
      <c r="T70" s="177"/>
      <c r="U70" s="177"/>
      <c r="V70" s="177"/>
      <c r="W70" s="177"/>
      <c r="X70" s="177"/>
      <c r="Y70" s="177"/>
      <c r="Z70" s="177"/>
      <c r="AA70" s="177"/>
      <c r="AB70" s="177"/>
      <c r="AC70" s="177"/>
      <c r="AD70" s="177"/>
      <c r="AE70" s="177"/>
      <c r="AF70" s="177"/>
      <c r="AG70" s="177"/>
      <c r="AH70" s="177"/>
      <c r="AI70" s="177"/>
      <c r="AJ70" s="177"/>
      <c r="AK70" s="177"/>
      <c r="AL70" s="177"/>
      <c r="AM70" s="177"/>
      <c r="AN70" s="177"/>
      <c r="AO70" s="177"/>
      <c r="AP70" s="177"/>
    </row>
    <row r="71" spans="2:42">
      <c r="B71" s="177"/>
      <c r="C71" s="177"/>
      <c r="D71" s="177"/>
      <c r="E71" s="177"/>
      <c r="F71" s="177"/>
      <c r="G71" s="177"/>
      <c r="H71" s="177"/>
      <c r="I71" s="177"/>
      <c r="J71" s="177"/>
      <c r="K71" s="177"/>
      <c r="L71" s="177"/>
      <c r="M71" s="177"/>
      <c r="N71" s="177"/>
      <c r="O71" s="177"/>
      <c r="P71" s="177"/>
      <c r="Q71" s="177"/>
      <c r="R71" s="177"/>
      <c r="S71" s="177"/>
      <c r="T71" s="177"/>
      <c r="U71" s="177"/>
      <c r="V71" s="177"/>
      <c r="W71" s="177"/>
      <c r="X71" s="177"/>
      <c r="Y71" s="177"/>
      <c r="Z71" s="177"/>
      <c r="AA71" s="177"/>
      <c r="AB71" s="177"/>
      <c r="AC71" s="177"/>
      <c r="AD71" s="177"/>
      <c r="AE71" s="177"/>
      <c r="AF71" s="177"/>
      <c r="AG71" s="177"/>
      <c r="AH71" s="177"/>
      <c r="AI71" s="177"/>
      <c r="AJ71" s="177"/>
      <c r="AK71" s="177"/>
      <c r="AL71" s="177"/>
      <c r="AM71" s="177"/>
      <c r="AN71" s="177"/>
      <c r="AO71" s="177"/>
      <c r="AP71" s="177"/>
    </row>
    <row r="72" spans="2:42">
      <c r="B72" s="177"/>
      <c r="C72" s="177"/>
      <c r="D72" s="177"/>
      <c r="E72" s="177"/>
      <c r="F72" s="177"/>
      <c r="G72" s="177"/>
      <c r="H72" s="177"/>
      <c r="I72" s="177"/>
      <c r="J72" s="177"/>
      <c r="K72" s="177"/>
      <c r="L72" s="177"/>
      <c r="M72" s="177"/>
      <c r="N72" s="177"/>
      <c r="O72" s="177"/>
      <c r="P72" s="177"/>
      <c r="Q72" s="177"/>
      <c r="R72" s="177"/>
      <c r="S72" s="177"/>
      <c r="T72" s="177"/>
      <c r="U72" s="177"/>
      <c r="V72" s="177"/>
      <c r="W72" s="177"/>
      <c r="X72" s="177"/>
      <c r="Y72" s="177"/>
      <c r="Z72" s="177"/>
      <c r="AA72" s="177"/>
      <c r="AB72" s="177"/>
      <c r="AC72" s="177"/>
      <c r="AD72" s="177"/>
      <c r="AE72" s="177"/>
      <c r="AF72" s="177"/>
      <c r="AG72" s="177"/>
      <c r="AH72" s="177"/>
      <c r="AI72" s="177"/>
      <c r="AJ72" s="177"/>
      <c r="AK72" s="177"/>
      <c r="AL72" s="177"/>
      <c r="AM72" s="177"/>
      <c r="AN72" s="177"/>
      <c r="AO72" s="177"/>
      <c r="AP72" s="177"/>
    </row>
    <row r="73" spans="2:42">
      <c r="B73" s="177"/>
      <c r="C73" s="177"/>
      <c r="D73" s="177"/>
      <c r="E73" s="177"/>
      <c r="F73" s="177"/>
      <c r="G73" s="177"/>
      <c r="H73" s="177"/>
      <c r="I73" s="177"/>
      <c r="J73" s="177"/>
      <c r="K73" s="177"/>
      <c r="L73" s="177"/>
      <c r="M73" s="177"/>
      <c r="N73" s="177"/>
      <c r="O73" s="177"/>
      <c r="P73" s="177"/>
      <c r="Q73" s="177"/>
      <c r="R73" s="177"/>
      <c r="S73" s="177"/>
      <c r="T73" s="177"/>
      <c r="U73" s="177"/>
      <c r="V73" s="177"/>
      <c r="W73" s="177"/>
      <c r="X73" s="177"/>
      <c r="Y73" s="177"/>
      <c r="Z73" s="177"/>
      <c r="AA73" s="177"/>
      <c r="AB73" s="177"/>
      <c r="AC73" s="177"/>
      <c r="AD73" s="177"/>
      <c r="AE73" s="177"/>
      <c r="AF73" s="177"/>
      <c r="AG73" s="177"/>
      <c r="AH73" s="177"/>
      <c r="AI73" s="177"/>
      <c r="AJ73" s="177"/>
      <c r="AK73" s="177"/>
      <c r="AL73" s="177"/>
      <c r="AM73" s="177"/>
      <c r="AN73" s="177"/>
      <c r="AO73" s="177"/>
      <c r="AP73" s="177"/>
    </row>
    <row r="74" spans="2:42">
      <c r="B74" s="177"/>
      <c r="C74" s="177"/>
      <c r="D74" s="177"/>
      <c r="E74" s="177"/>
      <c r="F74" s="177"/>
      <c r="G74" s="177"/>
      <c r="H74" s="177"/>
      <c r="I74" s="177"/>
      <c r="J74" s="177"/>
      <c r="K74" s="177"/>
      <c r="L74" s="177"/>
      <c r="M74" s="177"/>
      <c r="N74" s="177"/>
      <c r="O74" s="177"/>
      <c r="P74" s="177"/>
      <c r="Q74" s="177"/>
      <c r="R74" s="177"/>
      <c r="S74" s="177"/>
      <c r="T74" s="177"/>
      <c r="U74" s="177"/>
      <c r="V74" s="177"/>
      <c r="W74" s="177"/>
      <c r="X74" s="177"/>
      <c r="Y74" s="177"/>
      <c r="Z74" s="177"/>
      <c r="AA74" s="177"/>
      <c r="AB74" s="177"/>
      <c r="AC74" s="177"/>
      <c r="AD74" s="177"/>
      <c r="AE74" s="177"/>
      <c r="AF74" s="177"/>
      <c r="AG74" s="177"/>
      <c r="AH74" s="177"/>
      <c r="AI74" s="177"/>
      <c r="AJ74" s="177"/>
      <c r="AK74" s="177"/>
      <c r="AL74" s="177"/>
      <c r="AM74" s="177"/>
      <c r="AN74" s="177"/>
      <c r="AO74" s="177"/>
      <c r="AP74" s="177"/>
    </row>
    <row r="75" spans="2:42">
      <c r="B75" s="177"/>
      <c r="C75" s="177"/>
      <c r="D75" s="177"/>
      <c r="E75" s="177"/>
      <c r="F75" s="177"/>
      <c r="G75" s="177"/>
      <c r="H75" s="177"/>
      <c r="I75" s="177"/>
      <c r="J75" s="177"/>
      <c r="K75" s="177"/>
      <c r="L75" s="177"/>
      <c r="M75" s="177"/>
      <c r="N75" s="177"/>
      <c r="O75" s="177"/>
      <c r="P75" s="177"/>
      <c r="Q75" s="177"/>
      <c r="R75" s="177"/>
      <c r="S75" s="177"/>
      <c r="T75" s="177"/>
      <c r="U75" s="177"/>
      <c r="V75" s="177"/>
      <c r="W75" s="177"/>
      <c r="X75" s="177"/>
      <c r="Y75" s="177"/>
      <c r="Z75" s="177"/>
      <c r="AA75" s="177"/>
      <c r="AB75" s="177"/>
      <c r="AC75" s="177"/>
      <c r="AD75" s="177"/>
      <c r="AE75" s="177"/>
      <c r="AF75" s="177"/>
      <c r="AG75" s="177"/>
      <c r="AH75" s="177"/>
      <c r="AI75" s="177"/>
      <c r="AJ75" s="177"/>
      <c r="AK75" s="177"/>
      <c r="AL75" s="177"/>
      <c r="AM75" s="177"/>
      <c r="AN75" s="177"/>
      <c r="AO75" s="177"/>
      <c r="AP75" s="177"/>
    </row>
    <row r="76" spans="2:42">
      <c r="B76" s="177"/>
      <c r="C76" s="177"/>
      <c r="D76" s="177"/>
      <c r="E76" s="177"/>
      <c r="F76" s="177"/>
      <c r="G76" s="177"/>
      <c r="H76" s="177"/>
      <c r="I76" s="177"/>
      <c r="J76" s="177"/>
      <c r="K76" s="177"/>
      <c r="L76" s="177"/>
      <c r="M76" s="177"/>
      <c r="N76" s="177"/>
      <c r="O76" s="177"/>
      <c r="P76" s="177"/>
      <c r="Q76" s="177"/>
      <c r="R76" s="177"/>
      <c r="S76" s="177"/>
      <c r="T76" s="177"/>
      <c r="U76" s="177"/>
      <c r="V76" s="177"/>
      <c r="W76" s="177"/>
      <c r="X76" s="177"/>
      <c r="Y76" s="177"/>
      <c r="Z76" s="177"/>
      <c r="AA76" s="177"/>
      <c r="AB76" s="177"/>
      <c r="AC76" s="177"/>
      <c r="AD76" s="177"/>
      <c r="AE76" s="177"/>
      <c r="AF76" s="177"/>
      <c r="AG76" s="177"/>
      <c r="AH76" s="177"/>
      <c r="AI76" s="177"/>
      <c r="AJ76" s="177"/>
      <c r="AK76" s="177"/>
      <c r="AL76" s="177"/>
      <c r="AM76" s="177"/>
      <c r="AN76" s="177"/>
      <c r="AO76" s="177"/>
      <c r="AP76" s="177"/>
    </row>
    <row r="77" spans="2:42">
      <c r="B77" s="177"/>
      <c r="C77" s="177"/>
      <c r="D77" s="177"/>
      <c r="E77" s="177"/>
      <c r="F77" s="177"/>
      <c r="G77" s="177"/>
      <c r="H77" s="177"/>
      <c r="I77" s="177"/>
      <c r="J77" s="177"/>
      <c r="K77" s="177"/>
      <c r="L77" s="177"/>
      <c r="M77" s="177"/>
      <c r="N77" s="177"/>
      <c r="O77" s="177"/>
      <c r="P77" s="177"/>
      <c r="Q77" s="177"/>
      <c r="R77" s="177"/>
      <c r="S77" s="177"/>
      <c r="T77" s="177"/>
      <c r="U77" s="177"/>
      <c r="V77" s="177"/>
      <c r="W77" s="177"/>
      <c r="X77" s="177"/>
      <c r="Y77" s="177"/>
      <c r="Z77" s="177"/>
      <c r="AA77" s="177"/>
      <c r="AB77" s="177"/>
      <c r="AC77" s="177"/>
      <c r="AD77" s="177"/>
      <c r="AE77" s="177"/>
      <c r="AF77" s="177"/>
      <c r="AG77" s="177"/>
      <c r="AH77" s="177"/>
      <c r="AI77" s="177"/>
      <c r="AJ77" s="177"/>
      <c r="AK77" s="177"/>
      <c r="AL77" s="177"/>
      <c r="AM77" s="177"/>
      <c r="AN77" s="177"/>
      <c r="AO77" s="177"/>
      <c r="AP77" s="177"/>
    </row>
  </sheetData>
  <hyperlinks>
    <hyperlink ref="A28" location="Index!A1" display="Back to main page" xr:uid="{22CB3B73-1839-4261-9FA4-40C98F272E75}"/>
    <hyperlink ref="AQ28" location="Index!A1" display="العودة الى الصفحة الرئيسية" xr:uid="{89143A56-784D-4CE6-8503-1CBC63042C8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F5336-A522-4B47-B2A3-A477EC707701}">
  <dimension ref="A1:AY69"/>
  <sheetViews>
    <sheetView showGridLines="0" topLeftCell="A5" zoomScaleNormal="100" workbookViewId="0">
      <pane xSplit="1" topLeftCell="AI1" activePane="topRight" state="frozen"/>
      <selection activeCell="AH27" sqref="AH27"/>
      <selection pane="topRight" activeCell="AP31" sqref="AP31"/>
    </sheetView>
  </sheetViews>
  <sheetFormatPr defaultRowHeight="15"/>
  <cols>
    <col min="1" max="1" width="50.5703125" style="159" customWidth="1"/>
    <col min="43" max="43" width="50.5703125" style="159" customWidth="1"/>
  </cols>
  <sheetData>
    <row r="1" spans="1:51" ht="109.35" customHeight="1"/>
    <row r="2" spans="1:51"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60"/>
    </row>
    <row r="3" spans="1:51" s="126" customFormat="1" ht="84.75" customHeight="1">
      <c r="A3" s="124" t="s">
        <v>158</v>
      </c>
      <c r="B3" s="127"/>
      <c r="C3" s="127"/>
      <c r="D3" s="127"/>
      <c r="E3" s="127"/>
      <c r="F3" s="127"/>
      <c r="G3" s="127"/>
      <c r="H3" s="127"/>
      <c r="I3" s="124"/>
      <c r="J3" s="124"/>
      <c r="K3" s="124"/>
      <c r="L3" s="102"/>
      <c r="M3" s="102"/>
      <c r="N3" s="125"/>
      <c r="O3" s="125"/>
      <c r="P3" s="125"/>
      <c r="Q3" s="125"/>
      <c r="S3" s="125"/>
      <c r="U3" s="127"/>
      <c r="V3" s="127"/>
      <c r="W3" s="127"/>
      <c r="Y3" s="183"/>
      <c r="Z3" s="183"/>
      <c r="AA3" s="183"/>
      <c r="AB3" s="183"/>
      <c r="AC3" s="183"/>
      <c r="AD3" s="183"/>
      <c r="AE3" s="183"/>
      <c r="AF3" s="183"/>
      <c r="AG3" s="183"/>
      <c r="AH3" s="183"/>
      <c r="AI3" s="183"/>
      <c r="AJ3" s="183"/>
      <c r="AK3" s="183"/>
      <c r="AL3" s="183"/>
      <c r="AM3" s="183"/>
      <c r="AN3" s="183"/>
      <c r="AO3" s="183"/>
      <c r="AP3" s="183"/>
      <c r="AQ3" s="183" t="s">
        <v>136</v>
      </c>
    </row>
    <row r="4" spans="1:51" s="23" customFormat="1" ht="25.5">
      <c r="A4" s="167"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68" t="s">
        <v>22</v>
      </c>
    </row>
    <row r="5" spans="1:51" s="23" customFormat="1" ht="15" customHeight="1">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64" t="s">
        <v>18</v>
      </c>
    </row>
    <row r="6" spans="1:51" s="18" customFormat="1" ht="19.5" customHeight="1">
      <c r="A6" s="24" t="s">
        <v>133</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196</v>
      </c>
      <c r="AQ6" s="25" t="s">
        <v>134</v>
      </c>
    </row>
    <row r="7" spans="1:51" s="18" customFormat="1" ht="15" customHeight="1">
      <c r="A7" s="153" t="s">
        <v>27</v>
      </c>
      <c r="B7" s="29" t="s">
        <v>19</v>
      </c>
      <c r="C7" s="29" t="s">
        <v>19</v>
      </c>
      <c r="D7" s="29" t="s">
        <v>19</v>
      </c>
      <c r="E7" s="29" t="s">
        <v>19</v>
      </c>
      <c r="F7" s="29">
        <f>('Real QGDP VA'!F6/'Real QGDP VA'!B6-1)*100</f>
        <v>-5.1723575402494166</v>
      </c>
      <c r="G7" s="29">
        <f>('Real QGDP VA'!G6/'Real QGDP VA'!C6-1)*100</f>
        <v>9.2826048366499325</v>
      </c>
      <c r="H7" s="29">
        <f>('Real QGDP VA'!H6/'Real QGDP VA'!D6-1)*100</f>
        <v>33.005671261367866</v>
      </c>
      <c r="I7" s="29">
        <f>('Real QGDP VA'!I6/'Real QGDP VA'!E6-1)*100</f>
        <v>-21.745912809772527</v>
      </c>
      <c r="J7" s="29">
        <f>('Real QGDP VA'!J6/'Real QGDP VA'!F6-1)*100</f>
        <v>8.4931736742469788</v>
      </c>
      <c r="K7" s="29">
        <f>('Real QGDP VA'!K6/'Real QGDP VA'!G6-1)*100</f>
        <v>3.068554128013945</v>
      </c>
      <c r="L7" s="29">
        <f>('Real QGDP VA'!L6/'Real QGDP VA'!H6-1)*100</f>
        <v>2.1342368606033446</v>
      </c>
      <c r="M7" s="29">
        <f>('Real QGDP VA'!M6/'Real QGDP VA'!I6-1)*100</f>
        <v>3.0207821199292884</v>
      </c>
      <c r="N7" s="29">
        <f>('Real QGDP VA'!N6/'Real QGDP VA'!J6-1)*100</f>
        <v>7.4196262793851053</v>
      </c>
      <c r="O7" s="29">
        <f>('Real QGDP VA'!O6/'Real QGDP VA'!K6-1)*100</f>
        <v>8.4760874351950797</v>
      </c>
      <c r="P7" s="29">
        <f>('Real QGDP VA'!P6/'Real QGDP VA'!L6-1)*100</f>
        <v>5.6428129980512498</v>
      </c>
      <c r="Q7" s="29">
        <f>('Real QGDP VA'!Q6/'Real QGDP VA'!M6-1)*100</f>
        <v>4.2879588280898107</v>
      </c>
      <c r="R7" s="29">
        <f>('Real QGDP VA'!R6/'Real QGDP VA'!N6-1)*100</f>
        <v>8.2635904558285169</v>
      </c>
      <c r="S7" s="29">
        <f>('Real QGDP VA'!S6/'Real QGDP VA'!O6-1)*100</f>
        <v>4.2612918389754117</v>
      </c>
      <c r="T7" s="29">
        <f>('Real QGDP VA'!T6/'Real QGDP VA'!P6-1)*100</f>
        <v>4.1527327898078781</v>
      </c>
      <c r="U7" s="29">
        <f>('Real QGDP VA'!U6/'Real QGDP VA'!Q6-1)*100</f>
        <v>4.1894651340337763</v>
      </c>
      <c r="V7" s="29">
        <f>('Real QGDP VA'!V6/'Real QGDP VA'!R6-1)*100</f>
        <v>9.0172072622384682</v>
      </c>
      <c r="W7" s="29">
        <f>('Real QGDP VA'!W6/'Real QGDP VA'!S6-1)*100</f>
        <v>9.7923914457152428</v>
      </c>
      <c r="X7" s="29">
        <f>('Real QGDP VA'!X6/'Real QGDP VA'!T6-1)*100</f>
        <v>5.8281038931592866</v>
      </c>
      <c r="Y7" s="29">
        <f>('Real QGDP VA'!Y6/'Real QGDP VA'!U6-1)*100</f>
        <v>4.8320043079127295</v>
      </c>
      <c r="Z7" s="29">
        <f>('Real QGDP VA'!Z6/'Real QGDP VA'!V6-1)*100</f>
        <v>-13.744905830339126</v>
      </c>
      <c r="AA7" s="29">
        <f>('Real QGDP VA'!AA6/'Real QGDP VA'!W6-1)*100</f>
        <v>0.50125039359036894</v>
      </c>
      <c r="AB7" s="29">
        <f>('Real QGDP VA'!AB6/'Real QGDP VA'!X6-1)*100</f>
        <v>-1.0949508561725718</v>
      </c>
      <c r="AC7" s="29">
        <f>('Real QGDP VA'!AC6/'Real QGDP VA'!Y6-1)*100</f>
        <v>3.6914513967994722</v>
      </c>
      <c r="AD7" s="29">
        <f>('Real QGDP VA'!AD6/'Real QGDP VA'!Z6-1)*100</f>
        <v>46.374791230613475</v>
      </c>
      <c r="AE7" s="29">
        <f>('Real QGDP VA'!AE6/'Real QGDP VA'!AA6-1)*100</f>
        <v>28.15805355198906</v>
      </c>
      <c r="AF7" s="29">
        <f>('Real QGDP VA'!AF6/'Real QGDP VA'!AB6-1)*100</f>
        <v>14.698189066046407</v>
      </c>
      <c r="AG7" s="29">
        <f>('Real QGDP VA'!AG6/'Real QGDP VA'!AC6-1)*100</f>
        <v>11.115390061239761</v>
      </c>
      <c r="AH7" s="29">
        <f>('Real QGDP VA'!AH6/'Real QGDP VA'!AD6-1)*100</f>
        <v>-11.242024157265684</v>
      </c>
      <c r="AI7" s="29">
        <f>('Real QGDP VA'!AI6/'Real QGDP VA'!AE6-1)*100</f>
        <v>-10.05234062696</v>
      </c>
      <c r="AJ7" s="29">
        <f>('Real QGDP VA'!AJ6/'Real QGDP VA'!AF6-1)*100</f>
        <v>-9.8362340664279522</v>
      </c>
      <c r="AK7" s="29">
        <f>('Real QGDP VA'!AK6/'Real QGDP VA'!AG6-1)*100</f>
        <v>-12.502463589278989</v>
      </c>
      <c r="AL7" s="29">
        <f>('Real QGDP VA'!AL6/'Real QGDP VA'!AH6-1)*100</f>
        <v>0.79732386074276018</v>
      </c>
      <c r="AM7" s="29">
        <f>('Real QGDP VA'!AM6/'Real QGDP VA'!AI6-1)*100</f>
        <v>0.48511916199849292</v>
      </c>
      <c r="AN7" s="29">
        <f>('Real QGDP VA'!AN6/'Real QGDP VA'!AJ6-1)*100</f>
        <v>3.036949319299187</v>
      </c>
      <c r="AO7" s="29">
        <f>('Real QGDP VA'!AO6/'Real QGDP VA'!AK6-1)*100</f>
        <v>1.3073310858847886</v>
      </c>
      <c r="AP7" s="29">
        <f>('Real QGDP VA'!AP6/'Real QGDP VA'!AL6-1)*100</f>
        <v>3.0000000000000027</v>
      </c>
      <c r="AQ7" s="164" t="s">
        <v>28</v>
      </c>
      <c r="AV7" s="42"/>
      <c r="AW7" s="42"/>
      <c r="AX7" s="42"/>
      <c r="AY7" s="42"/>
    </row>
    <row r="8" spans="1:51" s="18" customFormat="1" ht="25.5">
      <c r="A8" s="104" t="s">
        <v>29</v>
      </c>
      <c r="B8" s="105" t="s">
        <v>19</v>
      </c>
      <c r="C8" s="105" t="s">
        <v>19</v>
      </c>
      <c r="D8" s="105" t="s">
        <v>19</v>
      </c>
      <c r="E8" s="105" t="s">
        <v>19</v>
      </c>
      <c r="F8" s="105">
        <f>('Real QGDP VA'!F7/'Real QGDP VA'!B7-1)*100</f>
        <v>1.0855652280646222</v>
      </c>
      <c r="G8" s="105">
        <f>('Real QGDP VA'!G7/'Real QGDP VA'!C7-1)*100</f>
        <v>0.65961128575058314</v>
      </c>
      <c r="H8" s="105">
        <f>('Real QGDP VA'!H7/'Real QGDP VA'!D7-1)*100</f>
        <v>2.8194521539830042</v>
      </c>
      <c r="I8" s="105">
        <f>('Real QGDP VA'!I7/'Real QGDP VA'!E7-1)*100</f>
        <v>37.989071110284222</v>
      </c>
      <c r="J8" s="105">
        <f>('Real QGDP VA'!J7/'Real QGDP VA'!F7-1)*100</f>
        <v>2.6242148949518374</v>
      </c>
      <c r="K8" s="105">
        <f>('Real QGDP VA'!K7/'Real QGDP VA'!G7-1)*100</f>
        <v>2.9587215423914515</v>
      </c>
      <c r="L8" s="105">
        <f>('Real QGDP VA'!L7/'Real QGDP VA'!H7-1)*100</f>
        <v>5.3980463560402869</v>
      </c>
      <c r="M8" s="105">
        <f>('Real QGDP VA'!M7/'Real QGDP VA'!I7-1)*100</f>
        <v>5.7522385916951357</v>
      </c>
      <c r="N8" s="105">
        <f>('Real QGDP VA'!N7/'Real QGDP VA'!J7-1)*100</f>
        <v>-3.406835152082055</v>
      </c>
      <c r="O8" s="105">
        <f>('Real QGDP VA'!O7/'Real QGDP VA'!K7-1)*100</f>
        <v>-6.0046679197943149</v>
      </c>
      <c r="P8" s="105">
        <f>('Real QGDP VA'!P7/'Real QGDP VA'!L7-1)*100</f>
        <v>-9.0398960942834847</v>
      </c>
      <c r="Q8" s="105">
        <f>('Real QGDP VA'!Q7/'Real QGDP VA'!M7-1)*100</f>
        <v>-8.6374064065974707</v>
      </c>
      <c r="R8" s="105">
        <f>('Real QGDP VA'!R7/'Real QGDP VA'!N7-1)*100</f>
        <v>-0.8823676567497496</v>
      </c>
      <c r="S8" s="105">
        <f>('Real QGDP VA'!S7/'Real QGDP VA'!O7-1)*100</f>
        <v>2.752533019361314</v>
      </c>
      <c r="T8" s="105">
        <f>('Real QGDP VA'!T7/'Real QGDP VA'!P7-1)*100</f>
        <v>5.689551718313246</v>
      </c>
      <c r="U8" s="105">
        <f>('Real QGDP VA'!U7/'Real QGDP VA'!Q7-1)*100</f>
        <v>14.583530194754202</v>
      </c>
      <c r="V8" s="105">
        <f>('Real QGDP VA'!V7/'Real QGDP VA'!R7-1)*100</f>
        <v>0.59705153325868565</v>
      </c>
      <c r="W8" s="105">
        <f>('Real QGDP VA'!W7/'Real QGDP VA'!S7-1)*100</f>
        <v>-1.1809140462315515E-2</v>
      </c>
      <c r="X8" s="105">
        <f>('Real QGDP VA'!X7/'Real QGDP VA'!T7-1)*100</f>
        <v>-1.4195812356962434</v>
      </c>
      <c r="Y8" s="105">
        <f>('Real QGDP VA'!Y7/'Real QGDP VA'!U7-1)*100</f>
        <v>-11.005584407470737</v>
      </c>
      <c r="Z8" s="105">
        <f>('Real QGDP VA'!Z7/'Real QGDP VA'!V7-1)*100</f>
        <v>5.7164481958301927</v>
      </c>
      <c r="AA8" s="105">
        <f>('Real QGDP VA'!AA7/'Real QGDP VA'!W7-1)*100</f>
        <v>-0.135330999965666</v>
      </c>
      <c r="AB8" s="105">
        <f>('Real QGDP VA'!AB7/'Real QGDP VA'!X7-1)*100</f>
        <v>-10.291299027216461</v>
      </c>
      <c r="AC8" s="105">
        <f>('Real QGDP VA'!AC7/'Real QGDP VA'!Y7-1)*100</f>
        <v>-10.3174379179783</v>
      </c>
      <c r="AD8" s="105">
        <f>('Real QGDP VA'!AD7/'Real QGDP VA'!Z7-1)*100</f>
        <v>-10.650082083086254</v>
      </c>
      <c r="AE8" s="105">
        <f>('Real QGDP VA'!AE7/'Real QGDP VA'!AA7-1)*100</f>
        <v>-4.6721283837884204</v>
      </c>
      <c r="AF8" s="105">
        <f>('Real QGDP VA'!AF7/'Real QGDP VA'!AB7-1)*100</f>
        <v>6.6836317744489726</v>
      </c>
      <c r="AG8" s="105">
        <f>('Real QGDP VA'!AG7/'Real QGDP VA'!AC7-1)*100</f>
        <v>9.736662896443903</v>
      </c>
      <c r="AH8" s="105">
        <f>('Real QGDP VA'!AH7/'Real QGDP VA'!AD7-1)*100</f>
        <v>6.4120273690882357</v>
      </c>
      <c r="AI8" s="105">
        <f>('Real QGDP VA'!AI7/'Real QGDP VA'!AE7-1)*100</f>
        <v>11.938332150772201</v>
      </c>
      <c r="AJ8" s="105">
        <f>('Real QGDP VA'!AJ7/'Real QGDP VA'!AF7-1)*100</f>
        <v>12.355344222314791</v>
      </c>
      <c r="AK8" s="105">
        <f>('Real QGDP VA'!AK7/'Real QGDP VA'!AG7-1)*100</f>
        <v>6.1768838344227195</v>
      </c>
      <c r="AL8" s="105">
        <f>('Real QGDP VA'!AL7/'Real QGDP VA'!AH7-1)*100</f>
        <v>1.525233604207421</v>
      </c>
      <c r="AM8" s="105">
        <f>('Real QGDP VA'!AM7/'Real QGDP VA'!AI7-1)*100</f>
        <v>-5.2920786805644155</v>
      </c>
      <c r="AN8" s="105">
        <f>('Real QGDP VA'!AN7/'Real QGDP VA'!AJ7-1)*100</f>
        <v>-5.6871140232040984</v>
      </c>
      <c r="AO8" s="105">
        <f>('Real QGDP VA'!AO7/'Real QGDP VA'!AK7-1)*100</f>
        <v>-2.2495138223486144</v>
      </c>
      <c r="AP8" s="105">
        <f>('Real QGDP VA'!AP7/'Real QGDP VA'!AL7-1)*100</f>
        <v>1.620387757168773</v>
      </c>
      <c r="AQ8" s="106" t="s">
        <v>30</v>
      </c>
      <c r="AV8" s="42"/>
      <c r="AW8" s="42"/>
      <c r="AX8" s="42"/>
      <c r="AY8" s="42"/>
    </row>
    <row r="9" spans="1:51" s="18" customFormat="1" ht="12.75">
      <c r="A9" s="155" t="s">
        <v>9</v>
      </c>
      <c r="B9" s="26" t="s">
        <v>19</v>
      </c>
      <c r="C9" s="26" t="s">
        <v>19</v>
      </c>
      <c r="D9" s="26" t="s">
        <v>19</v>
      </c>
      <c r="E9" s="26" t="s">
        <v>19</v>
      </c>
      <c r="F9" s="26">
        <f>('Real QGDP VA'!F8/'Real QGDP VA'!B8-1)*100</f>
        <v>28.094915807563492</v>
      </c>
      <c r="G9" s="26">
        <f>('Real QGDP VA'!G8/'Real QGDP VA'!C8-1)*100</f>
        <v>27.003008382551496</v>
      </c>
      <c r="H9" s="26">
        <f>('Real QGDP VA'!H8/'Real QGDP VA'!D8-1)*100</f>
        <v>36.25724027898363</v>
      </c>
      <c r="I9" s="26">
        <f>('Real QGDP VA'!I8/'Real QGDP VA'!E8-1)*100</f>
        <v>39.434691477232001</v>
      </c>
      <c r="J9" s="26">
        <f>('Real QGDP VA'!J8/'Real QGDP VA'!F8-1)*100</f>
        <v>23.106646092862036</v>
      </c>
      <c r="K9" s="26">
        <f>('Real QGDP VA'!K8/'Real QGDP VA'!G8-1)*100</f>
        <v>21.045095415864235</v>
      </c>
      <c r="L9" s="26">
        <f>('Real QGDP VA'!L8/'Real QGDP VA'!H8-1)*100</f>
        <v>17.468848474116939</v>
      </c>
      <c r="M9" s="26">
        <f>('Real QGDP VA'!M8/'Real QGDP VA'!I8-1)*100</f>
        <v>11.361238308302113</v>
      </c>
      <c r="N9" s="26">
        <f>('Real QGDP VA'!N8/'Real QGDP VA'!J8-1)*100</f>
        <v>1.8416378807318612</v>
      </c>
      <c r="O9" s="26">
        <f>('Real QGDP VA'!O8/'Real QGDP VA'!K8-1)*100</f>
        <v>-1.309511863171986</v>
      </c>
      <c r="P9" s="26">
        <f>('Real QGDP VA'!P8/'Real QGDP VA'!L8-1)*100</f>
        <v>-6.8639587710143886</v>
      </c>
      <c r="Q9" s="26">
        <f>('Real QGDP VA'!Q8/'Real QGDP VA'!M8-1)*100</f>
        <v>-4.877811874066551</v>
      </c>
      <c r="R9" s="26">
        <f>('Real QGDP VA'!R8/'Real QGDP VA'!N8-1)*100</f>
        <v>-1.2416789672166306</v>
      </c>
      <c r="S9" s="26">
        <f>('Real QGDP VA'!S8/'Real QGDP VA'!O8-1)*100</f>
        <v>1.9185357985294527</v>
      </c>
      <c r="T9" s="26">
        <f>('Real QGDP VA'!T8/'Real QGDP VA'!P8-1)*100</f>
        <v>11.101864301138132</v>
      </c>
      <c r="U9" s="26">
        <f>('Real QGDP VA'!U8/'Real QGDP VA'!Q8-1)*100</f>
        <v>5.113115109071309</v>
      </c>
      <c r="V9" s="26">
        <f>('Real QGDP VA'!V8/'Real QGDP VA'!R8-1)*100</f>
        <v>6.9352259991529497</v>
      </c>
      <c r="W9" s="26">
        <f>('Real QGDP VA'!W8/'Real QGDP VA'!S8-1)*100</f>
        <v>11.269753474241394</v>
      </c>
      <c r="X9" s="26">
        <f>('Real QGDP VA'!X8/'Real QGDP VA'!T8-1)*100</f>
        <v>2.421593267102895</v>
      </c>
      <c r="Y9" s="26">
        <f>('Real QGDP VA'!Y8/'Real QGDP VA'!U8-1)*100</f>
        <v>9.9643408698885985</v>
      </c>
      <c r="Z9" s="26">
        <f>('Real QGDP VA'!Z8/'Real QGDP VA'!V8-1)*100</f>
        <v>-22.628018841488917</v>
      </c>
      <c r="AA9" s="26">
        <f>('Real QGDP VA'!AA8/'Real QGDP VA'!W8-1)*100</f>
        <v>-24.395216078433702</v>
      </c>
      <c r="AB9" s="26">
        <f>('Real QGDP VA'!AB8/'Real QGDP VA'!X8-1)*100</f>
        <v>-21.329735283239092</v>
      </c>
      <c r="AC9" s="26">
        <f>('Real QGDP VA'!AC8/'Real QGDP VA'!Y8-1)*100</f>
        <v>-21.537718613659575</v>
      </c>
      <c r="AD9" s="26">
        <f>('Real QGDP VA'!AD8/'Real QGDP VA'!Z8-1)*100</f>
        <v>10.92581094595122</v>
      </c>
      <c r="AE9" s="26">
        <f>('Real QGDP VA'!AE8/'Real QGDP VA'!AA8-1)*100</f>
        <v>26.594240472076947</v>
      </c>
      <c r="AF9" s="26">
        <f>('Real QGDP VA'!AF8/'Real QGDP VA'!AB8-1)*100</f>
        <v>23.235696608822053</v>
      </c>
      <c r="AG9" s="26">
        <f>('Real QGDP VA'!AG8/'Real QGDP VA'!AC8-1)*100</f>
        <v>21.446841698199613</v>
      </c>
      <c r="AH9" s="26">
        <f>('Real QGDP VA'!AH8/'Real QGDP VA'!AD8-1)*100</f>
        <v>37.124804526165491</v>
      </c>
      <c r="AI9" s="26">
        <f>('Real QGDP VA'!AI8/'Real QGDP VA'!AE8-1)*100</f>
        <v>10.658816403563476</v>
      </c>
      <c r="AJ9" s="26">
        <f>('Real QGDP VA'!AJ8/'Real QGDP VA'!AF8-1)*100</f>
        <v>20.738653463767843</v>
      </c>
      <c r="AK9" s="26">
        <f>('Real QGDP VA'!AK8/'Real QGDP VA'!AG8-1)*100</f>
        <v>-0.70162763747707579</v>
      </c>
      <c r="AL9" s="26">
        <f>('Real QGDP VA'!AL8/'Real QGDP VA'!AH8-1)*100</f>
        <v>-0.41037779138823893</v>
      </c>
      <c r="AM9" s="26">
        <f>('Real QGDP VA'!AM8/'Real QGDP VA'!AI8-1)*100</f>
        <v>8.5340943653121606</v>
      </c>
      <c r="AN9" s="26">
        <f>('Real QGDP VA'!AN8/'Real QGDP VA'!AJ8-1)*100</f>
        <v>2.3644833790674058</v>
      </c>
      <c r="AO9" s="26">
        <f>('Real QGDP VA'!AO8/'Real QGDP VA'!AK8-1)*100</f>
        <v>9.7862442363686029</v>
      </c>
      <c r="AP9" s="26">
        <f>('Real QGDP VA'!AP8/'Real QGDP VA'!AL8-1)*100</f>
        <v>1.6796189414561402</v>
      </c>
      <c r="AQ9" s="163" t="s">
        <v>10</v>
      </c>
      <c r="AV9" s="42"/>
      <c r="AW9" s="42"/>
      <c r="AX9" s="42"/>
      <c r="AY9" s="42"/>
    </row>
    <row r="10" spans="1:51" s="18" customFormat="1" ht="12.75">
      <c r="A10" s="153" t="s">
        <v>31</v>
      </c>
      <c r="B10" s="29" t="s">
        <v>19</v>
      </c>
      <c r="C10" s="29" t="s">
        <v>19</v>
      </c>
      <c r="D10" s="29" t="s">
        <v>19</v>
      </c>
      <c r="E10" s="29" t="s">
        <v>19</v>
      </c>
      <c r="F10" s="29">
        <f>('Real QGDP VA'!F9/'Real QGDP VA'!B9-1)*100</f>
        <v>-44.265909349750288</v>
      </c>
      <c r="G10" s="29">
        <f>('Real QGDP VA'!G9/'Real QGDP VA'!C9-1)*100</f>
        <v>-48.381220851163256</v>
      </c>
      <c r="H10" s="29">
        <f>('Real QGDP VA'!H9/'Real QGDP VA'!D9-1)*100</f>
        <v>-50.776026514063133</v>
      </c>
      <c r="I10" s="29">
        <f>('Real QGDP VA'!I9/'Real QGDP VA'!E9-1)*100</f>
        <v>-55.298457518833047</v>
      </c>
      <c r="J10" s="29">
        <f>('Real QGDP VA'!J9/'Real QGDP VA'!F9-1)*100</f>
        <v>22.882531472739622</v>
      </c>
      <c r="K10" s="29">
        <f>('Real QGDP VA'!K9/'Real QGDP VA'!G9-1)*100</f>
        <v>20.722711985145459</v>
      </c>
      <c r="L10" s="29">
        <f>('Real QGDP VA'!L9/'Real QGDP VA'!H9-1)*100</f>
        <v>18.383060482181367</v>
      </c>
      <c r="M10" s="29">
        <f>('Real QGDP VA'!M9/'Real QGDP VA'!I9-1)*100</f>
        <v>26.397919184125442</v>
      </c>
      <c r="N10" s="29">
        <f>('Real QGDP VA'!N9/'Real QGDP VA'!J9-1)*100</f>
        <v>22.518272673449992</v>
      </c>
      <c r="O10" s="29">
        <f>('Real QGDP VA'!O9/'Real QGDP VA'!K9-1)*100</f>
        <v>25.24991140798809</v>
      </c>
      <c r="P10" s="29">
        <f>('Real QGDP VA'!P9/'Real QGDP VA'!L9-1)*100</f>
        <v>16.280727876707711</v>
      </c>
      <c r="Q10" s="29">
        <f>('Real QGDP VA'!Q9/'Real QGDP VA'!M9-1)*100</f>
        <v>9.9407617189660069</v>
      </c>
      <c r="R10" s="29">
        <f>('Real QGDP VA'!R9/'Real QGDP VA'!N9-1)*100</f>
        <v>-1.0360278224694985</v>
      </c>
      <c r="S10" s="29">
        <f>('Real QGDP VA'!S9/'Real QGDP VA'!O9-1)*100</f>
        <v>1.6018463159960916</v>
      </c>
      <c r="T10" s="29">
        <f>('Real QGDP VA'!T9/'Real QGDP VA'!P9-1)*100</f>
        <v>7.5167814794626198</v>
      </c>
      <c r="U10" s="29">
        <f>('Real QGDP VA'!U9/'Real QGDP VA'!Q9-1)*100</f>
        <v>7.7970658179073116</v>
      </c>
      <c r="V10" s="29">
        <f>('Real QGDP VA'!V9/'Real QGDP VA'!R9-1)*100</f>
        <v>19.158310238484646</v>
      </c>
      <c r="W10" s="29">
        <f>('Real QGDP VA'!W9/'Real QGDP VA'!S9-1)*100</f>
        <v>10.594485336862892</v>
      </c>
      <c r="X10" s="29">
        <f>('Real QGDP VA'!X9/'Real QGDP VA'!T9-1)*100</f>
        <v>15.904531290655321</v>
      </c>
      <c r="Y10" s="29">
        <f>('Real QGDP VA'!Y9/'Real QGDP VA'!U9-1)*100</f>
        <v>7.3326699505686266</v>
      </c>
      <c r="Z10" s="29">
        <f>('Real QGDP VA'!Z9/'Real QGDP VA'!V9-1)*100</f>
        <v>-11.63583624976704</v>
      </c>
      <c r="AA10" s="29">
        <f>('Real QGDP VA'!AA9/'Real QGDP VA'!W9-1)*100</f>
        <v>-12.321352262019602</v>
      </c>
      <c r="AB10" s="29">
        <f>('Real QGDP VA'!AB9/'Real QGDP VA'!X9-1)*100</f>
        <v>-19.114586361847351</v>
      </c>
      <c r="AC10" s="29">
        <f>('Real QGDP VA'!AC9/'Real QGDP VA'!Y9-1)*100</f>
        <v>-16.684435283250011</v>
      </c>
      <c r="AD10" s="29">
        <f>('Real QGDP VA'!AD9/'Real QGDP VA'!Z9-1)*100</f>
        <v>-2.3579584717699054</v>
      </c>
      <c r="AE10" s="29">
        <f>('Real QGDP VA'!AE9/'Real QGDP VA'!AA9-1)*100</f>
        <v>1.7090367286576091</v>
      </c>
      <c r="AF10" s="29">
        <f>('Real QGDP VA'!AF9/'Real QGDP VA'!AB9-1)*100</f>
        <v>-3.2476005851084122</v>
      </c>
      <c r="AG10" s="29">
        <f>('Real QGDP VA'!AG9/'Real QGDP VA'!AC9-1)*100</f>
        <v>24.822778939610203</v>
      </c>
      <c r="AH10" s="29">
        <f>('Real QGDP VA'!AH9/'Real QGDP VA'!AD9-1)*100</f>
        <v>31.623364709997382</v>
      </c>
      <c r="AI10" s="29">
        <f>('Real QGDP VA'!AI9/'Real QGDP VA'!AE9-1)*100</f>
        <v>13.989272358286886</v>
      </c>
      <c r="AJ10" s="29">
        <f>('Real QGDP VA'!AJ9/'Real QGDP VA'!AF9-1)*100</f>
        <v>17.563767493335526</v>
      </c>
      <c r="AK10" s="29">
        <f>('Real QGDP VA'!AK9/'Real QGDP VA'!AG9-1)*100</f>
        <v>-11.91272822894156</v>
      </c>
      <c r="AL10" s="29">
        <f>('Real QGDP VA'!AL9/'Real QGDP VA'!AH9-1)*100</f>
        <v>0.17709171933693035</v>
      </c>
      <c r="AM10" s="29">
        <f>('Real QGDP VA'!AM9/'Real QGDP VA'!AI9-1)*100</f>
        <v>8.1245812496747671</v>
      </c>
      <c r="AN10" s="29">
        <f>('Real QGDP VA'!AN9/'Real QGDP VA'!AJ9-1)*100</f>
        <v>8.6507946528529889</v>
      </c>
      <c r="AO10" s="29">
        <f>('Real QGDP VA'!AO9/'Real QGDP VA'!AK9-1)*100</f>
        <v>5.8779959160428774</v>
      </c>
      <c r="AP10" s="29">
        <f>('Real QGDP VA'!AP9/'Real QGDP VA'!AL9-1)*100</f>
        <v>4.5931532613676884</v>
      </c>
      <c r="AQ10" s="164" t="s">
        <v>32</v>
      </c>
      <c r="AV10" s="42"/>
      <c r="AW10" s="42"/>
      <c r="AX10" s="42"/>
      <c r="AY10" s="42"/>
    </row>
    <row r="11" spans="1:51" s="18" customFormat="1" ht="15" customHeight="1">
      <c r="A11" s="155" t="s">
        <v>33</v>
      </c>
      <c r="B11" s="26" t="s">
        <v>19</v>
      </c>
      <c r="C11" s="26" t="s">
        <v>19</v>
      </c>
      <c r="D11" s="26" t="s">
        <v>19</v>
      </c>
      <c r="E11" s="26" t="s">
        <v>19</v>
      </c>
      <c r="F11" s="26">
        <f>('Real QGDP VA'!F10/'Real QGDP VA'!B10-1)*100</f>
        <v>11.440089244482078</v>
      </c>
      <c r="G11" s="26">
        <f>('Real QGDP VA'!G10/'Real QGDP VA'!C10-1)*100</f>
        <v>7.0384924804388183</v>
      </c>
      <c r="H11" s="26">
        <f>('Real QGDP VA'!H10/'Real QGDP VA'!D10-1)*100</f>
        <v>6.8508996865510596</v>
      </c>
      <c r="I11" s="26">
        <f>('Real QGDP VA'!I10/'Real QGDP VA'!E10-1)*100</f>
        <v>7.8960802127068241</v>
      </c>
      <c r="J11" s="26">
        <f>('Real QGDP VA'!J10/'Real QGDP VA'!F10-1)*100</f>
        <v>0.38479385849798931</v>
      </c>
      <c r="K11" s="26">
        <f>('Real QGDP VA'!K10/'Real QGDP VA'!G10-1)*100</f>
        <v>2.7741398435559672</v>
      </c>
      <c r="L11" s="26">
        <f>('Real QGDP VA'!L10/'Real QGDP VA'!H10-1)*100</f>
        <v>1.5343003883808048</v>
      </c>
      <c r="M11" s="26">
        <f>('Real QGDP VA'!M10/'Real QGDP VA'!I10-1)*100</f>
        <v>-4.5382461792948252</v>
      </c>
      <c r="N11" s="26">
        <f>('Real QGDP VA'!N10/'Real QGDP VA'!J10-1)*100</f>
        <v>4.7864070173986306E-3</v>
      </c>
      <c r="O11" s="26">
        <f>('Real QGDP VA'!O10/'Real QGDP VA'!K10-1)*100</f>
        <v>-5.0764032733493947</v>
      </c>
      <c r="P11" s="26">
        <f>('Real QGDP VA'!P10/'Real QGDP VA'!L10-1)*100</f>
        <v>-3.8122099424844791</v>
      </c>
      <c r="Q11" s="26">
        <f>('Real QGDP VA'!Q10/'Real QGDP VA'!M10-1)*100</f>
        <v>9.1527130501978249E-3</v>
      </c>
      <c r="R11" s="26">
        <f>('Real QGDP VA'!R10/'Real QGDP VA'!N10-1)*100</f>
        <v>2.4564271133510562</v>
      </c>
      <c r="S11" s="26">
        <f>('Real QGDP VA'!S10/'Real QGDP VA'!O10-1)*100</f>
        <v>3.3701299775824589</v>
      </c>
      <c r="T11" s="26">
        <f>('Real QGDP VA'!T10/'Real QGDP VA'!P10-1)*100</f>
        <v>0.3024031590518117</v>
      </c>
      <c r="U11" s="26">
        <f>('Real QGDP VA'!U10/'Real QGDP VA'!Q10-1)*100</f>
        <v>-0.12013311290092199</v>
      </c>
      <c r="V11" s="26">
        <f>('Real QGDP VA'!V10/'Real QGDP VA'!R10-1)*100</f>
        <v>-5.9447859210053462</v>
      </c>
      <c r="W11" s="26">
        <f>('Real QGDP VA'!W10/'Real QGDP VA'!S10-1)*100</f>
        <v>-5.5806211530115002</v>
      </c>
      <c r="X11" s="26">
        <f>('Real QGDP VA'!X10/'Real QGDP VA'!T10-1)*100</f>
        <v>-4.3896579135799811</v>
      </c>
      <c r="Y11" s="26">
        <f>('Real QGDP VA'!Y10/'Real QGDP VA'!U10-1)*100</f>
        <v>-2.3026714369903112</v>
      </c>
      <c r="Z11" s="26">
        <f>('Real QGDP VA'!Z10/'Real QGDP VA'!V10-1)*100</f>
        <v>-6.3610815211287086</v>
      </c>
      <c r="AA11" s="26">
        <f>('Real QGDP VA'!AA10/'Real QGDP VA'!W10-1)*100</f>
        <v>-9.9943968413565223</v>
      </c>
      <c r="AB11" s="26">
        <f>('Real QGDP VA'!AB10/'Real QGDP VA'!X10-1)*100</f>
        <v>-13.234163896601036</v>
      </c>
      <c r="AC11" s="26">
        <f>('Real QGDP VA'!AC10/'Real QGDP VA'!Y10-1)*100</f>
        <v>-13.319908693491023</v>
      </c>
      <c r="AD11" s="26">
        <f>('Real QGDP VA'!AD10/'Real QGDP VA'!Z10-1)*100</f>
        <v>-1.1432450231980584</v>
      </c>
      <c r="AE11" s="26">
        <f>('Real QGDP VA'!AE10/'Real QGDP VA'!AA10-1)*100</f>
        <v>2.4608104885482041</v>
      </c>
      <c r="AF11" s="26">
        <f>('Real QGDP VA'!AF10/'Real QGDP VA'!AB10-1)*100</f>
        <v>9.0046317921556032</v>
      </c>
      <c r="AG11" s="26">
        <f>('Real QGDP VA'!AG10/'Real QGDP VA'!AC10-1)*100</f>
        <v>7.1299185275262689</v>
      </c>
      <c r="AH11" s="26">
        <f>('Real QGDP VA'!AH10/'Real QGDP VA'!AD10-1)*100</f>
        <v>5.3219967232420728E-2</v>
      </c>
      <c r="AI11" s="26">
        <f>('Real QGDP VA'!AI10/'Real QGDP VA'!AE10-1)*100</f>
        <v>6.7843065270001279</v>
      </c>
      <c r="AJ11" s="26">
        <f>('Real QGDP VA'!AJ10/'Real QGDP VA'!AF10-1)*100</f>
        <v>8.5707256206471563</v>
      </c>
      <c r="AK11" s="26">
        <f>('Real QGDP VA'!AK10/'Real QGDP VA'!AG10-1)*100</f>
        <v>14.311911024843393</v>
      </c>
      <c r="AL11" s="26">
        <f>('Real QGDP VA'!AL10/'Real QGDP VA'!AH10-1)*100</f>
        <v>12.150113133204975</v>
      </c>
      <c r="AM11" s="26">
        <f>('Real QGDP VA'!AM10/'Real QGDP VA'!AI10-1)*100</f>
        <v>16.414478260805375</v>
      </c>
      <c r="AN11" s="26">
        <f>('Real QGDP VA'!AN10/'Real QGDP VA'!AJ10-1)*100</f>
        <v>12.116521963336169</v>
      </c>
      <c r="AO11" s="26">
        <f>('Real QGDP VA'!AO10/'Real QGDP VA'!AK10-1)*100</f>
        <v>11.950208882010482</v>
      </c>
      <c r="AP11" s="26">
        <f>('Real QGDP VA'!AP10/'Real QGDP VA'!AL10-1)*100</f>
        <v>9.4665111331821095</v>
      </c>
      <c r="AQ11" s="163" t="s">
        <v>56</v>
      </c>
      <c r="AV11" s="42"/>
      <c r="AW11" s="42"/>
      <c r="AX11" s="42"/>
      <c r="AY11" s="42"/>
    </row>
    <row r="12" spans="1:51" s="18" customFormat="1" ht="25.5">
      <c r="A12" s="153" t="s">
        <v>11</v>
      </c>
      <c r="B12" s="29" t="s">
        <v>19</v>
      </c>
      <c r="C12" s="29" t="s">
        <v>19</v>
      </c>
      <c r="D12" s="29" t="s">
        <v>19</v>
      </c>
      <c r="E12" s="29" t="s">
        <v>19</v>
      </c>
      <c r="F12" s="29">
        <f>('Real QGDP VA'!F11/'Real QGDP VA'!B11-1)*100</f>
        <v>40.993204731566621</v>
      </c>
      <c r="G12" s="29">
        <f>('Real QGDP VA'!G11/'Real QGDP VA'!C11-1)*100</f>
        <v>38.077524403469788</v>
      </c>
      <c r="H12" s="29">
        <f>('Real QGDP VA'!H11/'Real QGDP VA'!D11-1)*100</f>
        <v>28.571332928029069</v>
      </c>
      <c r="I12" s="29">
        <f>('Real QGDP VA'!I11/'Real QGDP VA'!E11-1)*100</f>
        <v>33.563380823959619</v>
      </c>
      <c r="J12" s="29">
        <f>('Real QGDP VA'!J11/'Real QGDP VA'!F11-1)*100</f>
        <v>4.786198586176571</v>
      </c>
      <c r="K12" s="29">
        <f>('Real QGDP VA'!K11/'Real QGDP VA'!G11-1)*100</f>
        <v>4.5267776603855614</v>
      </c>
      <c r="L12" s="29">
        <f>('Real QGDP VA'!L11/'Real QGDP VA'!H11-1)*100</f>
        <v>2.1614299816409499</v>
      </c>
      <c r="M12" s="29">
        <f>('Real QGDP VA'!M11/'Real QGDP VA'!I11-1)*100</f>
        <v>-9.8275943739123406E-3</v>
      </c>
      <c r="N12" s="29">
        <f>('Real QGDP VA'!N11/'Real QGDP VA'!J11-1)*100</f>
        <v>5.9852447471234527</v>
      </c>
      <c r="O12" s="29">
        <f>('Real QGDP VA'!O11/'Real QGDP VA'!K11-1)*100</f>
        <v>-2.1026673632176252</v>
      </c>
      <c r="P12" s="29">
        <f>('Real QGDP VA'!P11/'Real QGDP VA'!L11-1)*100</f>
        <v>-1.1874994575435283</v>
      </c>
      <c r="Q12" s="29">
        <f>('Real QGDP VA'!Q11/'Real QGDP VA'!M11-1)*100</f>
        <v>-4.9281325018914242</v>
      </c>
      <c r="R12" s="29">
        <f>('Real QGDP VA'!R11/'Real QGDP VA'!N11-1)*100</f>
        <v>-4.6022566653778245</v>
      </c>
      <c r="S12" s="29">
        <f>('Real QGDP VA'!S11/'Real QGDP VA'!O11-1)*100</f>
        <v>1.8886496065026126</v>
      </c>
      <c r="T12" s="29">
        <f>('Real QGDP VA'!T11/'Real QGDP VA'!P11-1)*100</f>
        <v>0.95375271143063323</v>
      </c>
      <c r="U12" s="29">
        <f>('Real QGDP VA'!U11/'Real QGDP VA'!Q11-1)*100</f>
        <v>1.382447799815778</v>
      </c>
      <c r="V12" s="29">
        <f>('Real QGDP VA'!V11/'Real QGDP VA'!R11-1)*100</f>
        <v>-1.3466861664599539</v>
      </c>
      <c r="W12" s="29">
        <f>('Real QGDP VA'!W11/'Real QGDP VA'!S11-1)*100</f>
        <v>-1.8928469815056914</v>
      </c>
      <c r="X12" s="29">
        <f>('Real QGDP VA'!X11/'Real QGDP VA'!T11-1)*100</f>
        <v>-1.0316733525876032</v>
      </c>
      <c r="Y12" s="29">
        <f>('Real QGDP VA'!Y11/'Real QGDP VA'!U11-1)*100</f>
        <v>-1.6511970510922125</v>
      </c>
      <c r="Z12" s="29">
        <f>('Real QGDP VA'!Z11/'Real QGDP VA'!V11-1)*100</f>
        <v>-3.2667713745783367</v>
      </c>
      <c r="AA12" s="29">
        <f>('Real QGDP VA'!AA11/'Real QGDP VA'!W11-1)*100</f>
        <v>-4.8881934311261643</v>
      </c>
      <c r="AB12" s="29">
        <f>('Real QGDP VA'!AB11/'Real QGDP VA'!X11-1)*100</f>
        <v>-4.6451903306085285</v>
      </c>
      <c r="AC12" s="29">
        <f>('Real QGDP VA'!AC11/'Real QGDP VA'!Y11-1)*100</f>
        <v>-3.7771483181161636</v>
      </c>
      <c r="AD12" s="29">
        <f>('Real QGDP VA'!AD11/'Real QGDP VA'!Z11-1)*100</f>
        <v>-7.0058680250142729</v>
      </c>
      <c r="AE12" s="29">
        <f>('Real QGDP VA'!AE11/'Real QGDP VA'!AA11-1)*100</f>
        <v>6.4376951738206678</v>
      </c>
      <c r="AF12" s="29">
        <f>('Real QGDP VA'!AF11/'Real QGDP VA'!AB11-1)*100</f>
        <v>16.48876926136542</v>
      </c>
      <c r="AG12" s="29">
        <f>('Real QGDP VA'!AG11/'Real QGDP VA'!AC11-1)*100</f>
        <v>18.989569141470895</v>
      </c>
      <c r="AH12" s="29">
        <f>('Real QGDP VA'!AH11/'Real QGDP VA'!AD11-1)*100</f>
        <v>26.026833448097044</v>
      </c>
      <c r="AI12" s="29">
        <f>('Real QGDP VA'!AI11/'Real QGDP VA'!AE11-1)*100</f>
        <v>13.912352291191855</v>
      </c>
      <c r="AJ12" s="29">
        <f>('Real QGDP VA'!AJ11/'Real QGDP VA'!AF11-1)*100</f>
        <v>2.9761511530699059</v>
      </c>
      <c r="AK12" s="29">
        <f>('Real QGDP VA'!AK11/'Real QGDP VA'!AG11-1)*100</f>
        <v>2.6150259819510246</v>
      </c>
      <c r="AL12" s="29">
        <f>('Real QGDP VA'!AL11/'Real QGDP VA'!AH11-1)*100</f>
        <v>8.3202979951277012</v>
      </c>
      <c r="AM12" s="29">
        <f>('Real QGDP VA'!AM11/'Real QGDP VA'!AI11-1)*100</f>
        <v>7.900336003477415</v>
      </c>
      <c r="AN12" s="29">
        <f>('Real QGDP VA'!AN11/'Real QGDP VA'!AJ11-1)*100</f>
        <v>7.2119510666041053</v>
      </c>
      <c r="AO12" s="29">
        <f>('Real QGDP VA'!AO11/'Real QGDP VA'!AK11-1)*100</f>
        <v>8.1216797988959541</v>
      </c>
      <c r="AP12" s="29">
        <f>('Real QGDP VA'!AP11/'Real QGDP VA'!AL11-1)*100</f>
        <v>1.3051922309570196</v>
      </c>
      <c r="AQ12" s="164" t="s">
        <v>12</v>
      </c>
      <c r="AV12" s="42"/>
      <c r="AW12" s="42"/>
      <c r="AX12" s="42"/>
      <c r="AY12" s="42"/>
    </row>
    <row r="13" spans="1:51" s="18" customFormat="1" ht="12.75">
      <c r="A13" s="155" t="s">
        <v>34</v>
      </c>
      <c r="B13" s="26" t="s">
        <v>19</v>
      </c>
      <c r="C13" s="26" t="s">
        <v>19</v>
      </c>
      <c r="D13" s="26" t="s">
        <v>19</v>
      </c>
      <c r="E13" s="26" t="s">
        <v>19</v>
      </c>
      <c r="F13" s="26">
        <f>('Real QGDP VA'!F12/'Real QGDP VA'!B12-1)*100</f>
        <v>-11.220168071855152</v>
      </c>
      <c r="G13" s="26">
        <f>('Real QGDP VA'!G12/'Real QGDP VA'!C12-1)*100</f>
        <v>-18.886344390662778</v>
      </c>
      <c r="H13" s="26">
        <f>('Real QGDP VA'!H12/'Real QGDP VA'!D12-1)*100</f>
        <v>-22.655594101628253</v>
      </c>
      <c r="I13" s="26">
        <f>('Real QGDP VA'!I12/'Real QGDP VA'!E12-1)*100</f>
        <v>-17.459839874729155</v>
      </c>
      <c r="J13" s="26">
        <f>('Real QGDP VA'!J12/'Real QGDP VA'!F12-1)*100</f>
        <v>-4.7710229021854396</v>
      </c>
      <c r="K13" s="26">
        <f>('Real QGDP VA'!K12/'Real QGDP VA'!G12-1)*100</f>
        <v>-5.5923215673810205</v>
      </c>
      <c r="L13" s="26">
        <f>('Real QGDP VA'!L12/'Real QGDP VA'!H12-1)*100</f>
        <v>-3.5729513705040628E-2</v>
      </c>
      <c r="M13" s="26">
        <f>('Real QGDP VA'!M12/'Real QGDP VA'!I12-1)*100</f>
        <v>-5.5316627707388433</v>
      </c>
      <c r="N13" s="26">
        <f>('Real QGDP VA'!N12/'Real QGDP VA'!J12-1)*100</f>
        <v>-5.4873964988500497</v>
      </c>
      <c r="O13" s="26">
        <f>('Real QGDP VA'!O12/'Real QGDP VA'!K12-1)*100</f>
        <v>-6.7572415857975461</v>
      </c>
      <c r="P13" s="26">
        <f>('Real QGDP VA'!P12/'Real QGDP VA'!L12-1)*100</f>
        <v>-14.836496603657412</v>
      </c>
      <c r="Q13" s="26">
        <f>('Real QGDP VA'!Q12/'Real QGDP VA'!M12-1)*100</f>
        <v>-13.483931427333184</v>
      </c>
      <c r="R13" s="26">
        <f>('Real QGDP VA'!R12/'Real QGDP VA'!N12-1)*100</f>
        <v>-3.3415074536801148</v>
      </c>
      <c r="S13" s="26">
        <f>('Real QGDP VA'!S12/'Real QGDP VA'!O12-1)*100</f>
        <v>-0.83860011672223234</v>
      </c>
      <c r="T13" s="26">
        <f>('Real QGDP VA'!T12/'Real QGDP VA'!P12-1)*100</f>
        <v>0.45934719225098064</v>
      </c>
      <c r="U13" s="26">
        <f>('Real QGDP VA'!U12/'Real QGDP VA'!Q12-1)*100</f>
        <v>-2.6843329731912613</v>
      </c>
      <c r="V13" s="26">
        <f>('Real QGDP VA'!V12/'Real QGDP VA'!R12-1)*100</f>
        <v>-6.7125344416784412</v>
      </c>
      <c r="W13" s="26">
        <f>('Real QGDP VA'!W12/'Real QGDP VA'!S12-1)*100</f>
        <v>-0.16173615821124532</v>
      </c>
      <c r="X13" s="26">
        <f>('Real QGDP VA'!X12/'Real QGDP VA'!T12-1)*100</f>
        <v>-0.99267947637421416</v>
      </c>
      <c r="Y13" s="26">
        <f>('Real QGDP VA'!Y12/'Real QGDP VA'!U12-1)*100</f>
        <v>-3.3474055033671735</v>
      </c>
      <c r="Z13" s="26">
        <f>('Real QGDP VA'!Z12/'Real QGDP VA'!V12-1)*100</f>
        <v>-21.654807800822006</v>
      </c>
      <c r="AA13" s="26">
        <f>('Real QGDP VA'!AA12/'Real QGDP VA'!W12-1)*100</f>
        <v>-48.456957797928723</v>
      </c>
      <c r="AB13" s="26">
        <f>('Real QGDP VA'!AB12/'Real QGDP VA'!X12-1)*100</f>
        <v>-52.930813756780701</v>
      </c>
      <c r="AC13" s="26">
        <f>('Real QGDP VA'!AC12/'Real QGDP VA'!Y12-1)*100</f>
        <v>-54.621247151693765</v>
      </c>
      <c r="AD13" s="26">
        <f>('Real QGDP VA'!AD12/'Real QGDP VA'!Z12-1)*100</f>
        <v>-19.915466739650999</v>
      </c>
      <c r="AE13" s="26">
        <f>('Real QGDP VA'!AE12/'Real QGDP VA'!AA12-1)*100</f>
        <v>30.196406767205186</v>
      </c>
      <c r="AF13" s="26">
        <f>('Real QGDP VA'!AF12/'Real QGDP VA'!AB12-1)*100</f>
        <v>47.060981459939178</v>
      </c>
      <c r="AG13" s="26">
        <f>('Real QGDP VA'!AG12/'Real QGDP VA'!AC12-1)*100</f>
        <v>64.962940702021001</v>
      </c>
      <c r="AH13" s="26">
        <f>('Real QGDP VA'!AH12/'Real QGDP VA'!AD12-1)*100</f>
        <v>26.441921259488165</v>
      </c>
      <c r="AI13" s="26">
        <f>('Real QGDP VA'!AI12/'Real QGDP VA'!AE12-1)*100</f>
        <v>22.020582229977158</v>
      </c>
      <c r="AJ13" s="26">
        <f>('Real QGDP VA'!AJ12/'Real QGDP VA'!AF12-1)*100</f>
        <v>21.346804922809159</v>
      </c>
      <c r="AK13" s="26">
        <f>('Real QGDP VA'!AK12/'Real QGDP VA'!AG12-1)*100</f>
        <v>23.245412019055212</v>
      </c>
      <c r="AL13" s="26">
        <f>('Real QGDP VA'!AL12/'Real QGDP VA'!AH12-1)*100</f>
        <v>12.122317356472534</v>
      </c>
      <c r="AM13" s="26">
        <f>('Real QGDP VA'!AM12/'Real QGDP VA'!AI12-1)*100</f>
        <v>15.3630986187546</v>
      </c>
      <c r="AN13" s="26">
        <f>('Real QGDP VA'!AN12/'Real QGDP VA'!AJ12-1)*100</f>
        <v>18.46376015015041</v>
      </c>
      <c r="AO13" s="26">
        <f>('Real QGDP VA'!AO12/'Real QGDP VA'!AK12-1)*100</f>
        <v>22.037501555290319</v>
      </c>
      <c r="AP13" s="26">
        <f>('Real QGDP VA'!AP12/'Real QGDP VA'!AL12-1)*100</f>
        <v>14.408515546173263</v>
      </c>
      <c r="AQ13" s="163" t="s">
        <v>35</v>
      </c>
      <c r="AV13" s="42"/>
      <c r="AW13" s="42"/>
      <c r="AX13" s="42"/>
      <c r="AY13" s="42"/>
    </row>
    <row r="14" spans="1:51" s="18" customFormat="1" ht="15" customHeight="1">
      <c r="A14" s="153" t="s">
        <v>36</v>
      </c>
      <c r="B14" s="29" t="s">
        <v>19</v>
      </c>
      <c r="C14" s="29" t="s">
        <v>19</v>
      </c>
      <c r="D14" s="29" t="s">
        <v>19</v>
      </c>
      <c r="E14" s="29" t="s">
        <v>19</v>
      </c>
      <c r="F14" s="29">
        <f>('Real QGDP VA'!F13/'Real QGDP VA'!B13-1)*100</f>
        <v>4.6578036300973347</v>
      </c>
      <c r="G14" s="29">
        <f>('Real QGDP VA'!G13/'Real QGDP VA'!C13-1)*100</f>
        <v>10.054896085423891</v>
      </c>
      <c r="H14" s="29">
        <f>('Real QGDP VA'!H13/'Real QGDP VA'!D13-1)*100</f>
        <v>33.798745362160631</v>
      </c>
      <c r="I14" s="29">
        <f>('Real QGDP VA'!I13/'Real QGDP VA'!E13-1)*100</f>
        <v>5.9034180378706669</v>
      </c>
      <c r="J14" s="29">
        <f>('Real QGDP VA'!J13/'Real QGDP VA'!F13-1)*100</f>
        <v>21.360174138103293</v>
      </c>
      <c r="K14" s="29">
        <f>('Real QGDP VA'!K13/'Real QGDP VA'!G13-1)*100</f>
        <v>20.635489381303618</v>
      </c>
      <c r="L14" s="29">
        <f>('Real QGDP VA'!L13/'Real QGDP VA'!H13-1)*100</f>
        <v>6.7480219709104006E-2</v>
      </c>
      <c r="M14" s="29">
        <f>('Real QGDP VA'!M13/'Real QGDP VA'!I13-1)*100</f>
        <v>-4.4721976293193411</v>
      </c>
      <c r="N14" s="29">
        <f>('Real QGDP VA'!N13/'Real QGDP VA'!J13-1)*100</f>
        <v>4.8209462208427922</v>
      </c>
      <c r="O14" s="29">
        <f>('Real QGDP VA'!O13/'Real QGDP VA'!K13-1)*100</f>
        <v>-2.59746683165204</v>
      </c>
      <c r="P14" s="29">
        <f>('Real QGDP VA'!P13/'Real QGDP VA'!L13-1)*100</f>
        <v>17.529623776291061</v>
      </c>
      <c r="Q14" s="29">
        <f>('Real QGDP VA'!Q13/'Real QGDP VA'!M13-1)*100</f>
        <v>16.28858506719526</v>
      </c>
      <c r="R14" s="29">
        <f>('Real QGDP VA'!R13/'Real QGDP VA'!N13-1)*100</f>
        <v>-4.5438493912697275</v>
      </c>
      <c r="S14" s="29">
        <f>('Real QGDP VA'!S13/'Real QGDP VA'!O13-1)*100</f>
        <v>-5.3953603963257102</v>
      </c>
      <c r="T14" s="29">
        <f>('Real QGDP VA'!T13/'Real QGDP VA'!P13-1)*100</f>
        <v>-12.638431142537843</v>
      </c>
      <c r="U14" s="29">
        <f>('Real QGDP VA'!U13/'Real QGDP VA'!Q13-1)*100</f>
        <v>-10.811903921526167</v>
      </c>
      <c r="V14" s="29">
        <f>('Real QGDP VA'!V13/'Real QGDP VA'!R13-1)*100</f>
        <v>2.8309812871071927</v>
      </c>
      <c r="W14" s="29">
        <f>('Real QGDP VA'!W13/'Real QGDP VA'!S13-1)*100</f>
        <v>6.9578595459611092</v>
      </c>
      <c r="X14" s="29">
        <f>('Real QGDP VA'!X13/'Real QGDP VA'!T13-1)*100</f>
        <v>5.4237157978265671</v>
      </c>
      <c r="Y14" s="29">
        <f>('Real QGDP VA'!Y13/'Real QGDP VA'!U13-1)*100</f>
        <v>0.4734476508040375</v>
      </c>
      <c r="Z14" s="29">
        <f>('Real QGDP VA'!Z13/'Real QGDP VA'!V13-1)*100</f>
        <v>-22.984063635761643</v>
      </c>
      <c r="AA14" s="29">
        <f>('Real QGDP VA'!AA13/'Real QGDP VA'!W13-1)*100</f>
        <v>-48.219663095113042</v>
      </c>
      <c r="AB14" s="29">
        <f>('Real QGDP VA'!AB13/'Real QGDP VA'!X13-1)*100</f>
        <v>-33.051912758337565</v>
      </c>
      <c r="AC14" s="29">
        <f>('Real QGDP VA'!AC13/'Real QGDP VA'!Y13-1)*100</f>
        <v>-28.342460732598383</v>
      </c>
      <c r="AD14" s="29">
        <f>('Real QGDP VA'!AD13/'Real QGDP VA'!Z13-1)*100</f>
        <v>-18.155341924753177</v>
      </c>
      <c r="AE14" s="29">
        <f>('Real QGDP VA'!AE13/'Real QGDP VA'!AA13-1)*100</f>
        <v>23.548368998787673</v>
      </c>
      <c r="AF14" s="29">
        <f>('Real QGDP VA'!AF13/'Real QGDP VA'!AB13-1)*100</f>
        <v>4.5569574315529771</v>
      </c>
      <c r="AG14" s="29">
        <f>('Real QGDP VA'!AG13/'Real QGDP VA'!AC13-1)*100</f>
        <v>20.111919759994912</v>
      </c>
      <c r="AH14" s="29">
        <f>('Real QGDP VA'!AH13/'Real QGDP VA'!AD13-1)*100</f>
        <v>13.798393604974301</v>
      </c>
      <c r="AI14" s="29">
        <f>('Real QGDP VA'!AI13/'Real QGDP VA'!AE13-1)*100</f>
        <v>13.710183505932005</v>
      </c>
      <c r="AJ14" s="29">
        <f>('Real QGDP VA'!AJ13/'Real QGDP VA'!AF13-1)*100</f>
        <v>10.123745155191521</v>
      </c>
      <c r="AK14" s="29">
        <f>('Real QGDP VA'!AK13/'Real QGDP VA'!AG13-1)*100</f>
        <v>6.9786004309145389</v>
      </c>
      <c r="AL14" s="29">
        <f>('Real QGDP VA'!AL13/'Real QGDP VA'!AH13-1)*100</f>
        <v>4.2742593089334591</v>
      </c>
      <c r="AM14" s="29">
        <f>('Real QGDP VA'!AM13/'Real QGDP VA'!AI13-1)*100</f>
        <v>3.4237372172886582</v>
      </c>
      <c r="AN14" s="29">
        <f>('Real QGDP VA'!AN13/'Real QGDP VA'!AJ13-1)*100</f>
        <v>1.5624165174108917</v>
      </c>
      <c r="AO14" s="29">
        <f>('Real QGDP VA'!AO13/'Real QGDP VA'!AK13-1)*100</f>
        <v>3.134194223564446</v>
      </c>
      <c r="AP14" s="29">
        <f>('Real QGDP VA'!AP13/'Real QGDP VA'!AL13-1)*100</f>
        <v>6.1942331703686904</v>
      </c>
      <c r="AQ14" s="164" t="s">
        <v>37</v>
      </c>
      <c r="AV14" s="42"/>
      <c r="AW14" s="42"/>
      <c r="AX14" s="42"/>
      <c r="AY14" s="42"/>
    </row>
    <row r="15" spans="1:51" s="18" customFormat="1" ht="15" customHeight="1">
      <c r="A15" s="155" t="s">
        <v>38</v>
      </c>
      <c r="B15" s="26" t="s">
        <v>19</v>
      </c>
      <c r="C15" s="26" t="s">
        <v>19</v>
      </c>
      <c r="D15" s="26" t="s">
        <v>19</v>
      </c>
      <c r="E15" s="26" t="s">
        <v>19</v>
      </c>
      <c r="F15" s="26">
        <f>('Real QGDP VA'!F14/'Real QGDP VA'!B14-1)*100</f>
        <v>13.957454556006121</v>
      </c>
      <c r="G15" s="26">
        <f>('Real QGDP VA'!G14/'Real QGDP VA'!C14-1)*100</f>
        <v>9.5234385750324169</v>
      </c>
      <c r="H15" s="26">
        <f>('Real QGDP VA'!H14/'Real QGDP VA'!D14-1)*100</f>
        <v>4.291652192541151</v>
      </c>
      <c r="I15" s="26">
        <f>('Real QGDP VA'!I14/'Real QGDP VA'!E14-1)*100</f>
        <v>-4.7721823118155875</v>
      </c>
      <c r="J15" s="26">
        <f>('Real QGDP VA'!J14/'Real QGDP VA'!F14-1)*100</f>
        <v>2.6048986603030455</v>
      </c>
      <c r="K15" s="26">
        <f>('Real QGDP VA'!K14/'Real QGDP VA'!G14-1)*100</f>
        <v>5.2846847750713577</v>
      </c>
      <c r="L15" s="26">
        <f>('Real QGDP VA'!L14/'Real QGDP VA'!H14-1)*100</f>
        <v>9.6855114260968822</v>
      </c>
      <c r="M15" s="26">
        <f>('Real QGDP VA'!M14/'Real QGDP VA'!I14-1)*100</f>
        <v>17.93479647340266</v>
      </c>
      <c r="N15" s="26">
        <f>('Real QGDP VA'!N14/'Real QGDP VA'!J14-1)*100</f>
        <v>8.833787919105319</v>
      </c>
      <c r="O15" s="26">
        <f>('Real QGDP VA'!O14/'Real QGDP VA'!K14-1)*100</f>
        <v>8.8308802842310907</v>
      </c>
      <c r="P15" s="26">
        <f>('Real QGDP VA'!P14/'Real QGDP VA'!L14-1)*100</f>
        <v>4.5321102568896654</v>
      </c>
      <c r="Q15" s="26">
        <f>('Real QGDP VA'!Q14/'Real QGDP VA'!M14-1)*100</f>
        <v>11.701383407889377</v>
      </c>
      <c r="R15" s="26">
        <f>('Real QGDP VA'!R14/'Real QGDP VA'!N14-1)*100</f>
        <v>-1.4984259309194559</v>
      </c>
      <c r="S15" s="26">
        <f>('Real QGDP VA'!S14/'Real QGDP VA'!O14-1)*100</f>
        <v>-5.0364956252722752</v>
      </c>
      <c r="T15" s="26">
        <f>('Real QGDP VA'!T14/'Real QGDP VA'!P14-1)*100</f>
        <v>-0.55283628079534353</v>
      </c>
      <c r="U15" s="26">
        <f>('Real QGDP VA'!U14/'Real QGDP VA'!Q14-1)*100</f>
        <v>-10.581509041008951</v>
      </c>
      <c r="V15" s="26">
        <f>('Real QGDP VA'!V14/'Real QGDP VA'!R14-1)*100</f>
        <v>-2.0444936445873085</v>
      </c>
      <c r="W15" s="26">
        <f>('Real QGDP VA'!W14/'Real QGDP VA'!S14-1)*100</f>
        <v>-2.5122734056674867</v>
      </c>
      <c r="X15" s="26">
        <f>('Real QGDP VA'!X14/'Real QGDP VA'!T14-1)*100</f>
        <v>-3.0066592446994167</v>
      </c>
      <c r="Y15" s="26">
        <f>('Real QGDP VA'!Y14/'Real QGDP VA'!U14-1)*100</f>
        <v>1.3236611187111613</v>
      </c>
      <c r="Z15" s="26">
        <f>('Real QGDP VA'!Z14/'Real QGDP VA'!V14-1)*100</f>
        <v>16.313135882581609</v>
      </c>
      <c r="AA15" s="26">
        <f>('Real QGDP VA'!AA14/'Real QGDP VA'!W14-1)*100</f>
        <v>7.5814921599942409</v>
      </c>
      <c r="AB15" s="26">
        <f>('Real QGDP VA'!AB14/'Real QGDP VA'!X14-1)*100</f>
        <v>10.611197363021873</v>
      </c>
      <c r="AC15" s="26">
        <f>('Real QGDP VA'!AC14/'Real QGDP VA'!Y14-1)*100</f>
        <v>3.7131997072224587</v>
      </c>
      <c r="AD15" s="26">
        <f>('Real QGDP VA'!AD14/'Real QGDP VA'!Z14-1)*100</f>
        <v>4.7718244422115363</v>
      </c>
      <c r="AE15" s="26">
        <f>('Real QGDP VA'!AE14/'Real QGDP VA'!AA14-1)*100</f>
        <v>1.8954850527424627</v>
      </c>
      <c r="AF15" s="26">
        <f>('Real QGDP VA'!AF14/'Real QGDP VA'!AB14-1)*100</f>
        <v>3.8556434071708612</v>
      </c>
      <c r="AG15" s="26">
        <f>('Real QGDP VA'!AG14/'Real QGDP VA'!AC14-1)*100</f>
        <v>5.7107963129883865</v>
      </c>
      <c r="AH15" s="26">
        <f>('Real QGDP VA'!AH14/'Real QGDP VA'!AD14-1)*100</f>
        <v>3.3284947611963212</v>
      </c>
      <c r="AI15" s="26">
        <f>('Real QGDP VA'!AI14/'Real QGDP VA'!AE14-1)*100</f>
        <v>8.8856872071092941</v>
      </c>
      <c r="AJ15" s="26">
        <f>('Real QGDP VA'!AJ14/'Real QGDP VA'!AF14-1)*100</f>
        <v>7.6489221614052028</v>
      </c>
      <c r="AK15" s="26">
        <f>('Real QGDP VA'!AK14/'Real QGDP VA'!AG14-1)*100</f>
        <v>9.6133600565521995</v>
      </c>
      <c r="AL15" s="26">
        <f>('Real QGDP VA'!AL14/'Real QGDP VA'!AH14-1)*100</f>
        <v>3.6383688707074535</v>
      </c>
      <c r="AM15" s="26">
        <f>('Real QGDP VA'!AM14/'Real QGDP VA'!AI14-1)*100</f>
        <v>13.436571174290201</v>
      </c>
      <c r="AN15" s="26">
        <f>('Real QGDP VA'!AN14/'Real QGDP VA'!AJ14-1)*100</f>
        <v>3.0479685875697049</v>
      </c>
      <c r="AO15" s="26">
        <f>('Real QGDP VA'!AO14/'Real QGDP VA'!AK14-1)*100</f>
        <v>3.3161774432635793</v>
      </c>
      <c r="AP15" s="26">
        <f>('Real QGDP VA'!AP14/'Real QGDP VA'!AL14-1)*100</f>
        <v>5.8879339942589981</v>
      </c>
      <c r="AQ15" s="163" t="s">
        <v>39</v>
      </c>
      <c r="AV15" s="42"/>
      <c r="AW15" s="42"/>
      <c r="AX15" s="42"/>
      <c r="AY15" s="42"/>
    </row>
    <row r="16" spans="1:51" s="18" customFormat="1" ht="15" customHeight="1">
      <c r="A16" s="153" t="s">
        <v>40</v>
      </c>
      <c r="B16" s="29" t="s">
        <v>19</v>
      </c>
      <c r="C16" s="29" t="s">
        <v>19</v>
      </c>
      <c r="D16" s="29" t="s">
        <v>19</v>
      </c>
      <c r="E16" s="29" t="s">
        <v>19</v>
      </c>
      <c r="F16" s="29">
        <f>('Real QGDP VA'!F15/'Real QGDP VA'!B15-1)*100</f>
        <v>23.309552125071686</v>
      </c>
      <c r="G16" s="29">
        <f>('Real QGDP VA'!G15/'Real QGDP VA'!C15-1)*100</f>
        <v>10.241667703600598</v>
      </c>
      <c r="H16" s="29">
        <f>('Real QGDP VA'!H15/'Real QGDP VA'!D15-1)*100</f>
        <v>12.603859724227483</v>
      </c>
      <c r="I16" s="29">
        <f>('Real QGDP VA'!I15/'Real QGDP VA'!E15-1)*100</f>
        <v>5.8104398304108518</v>
      </c>
      <c r="J16" s="29">
        <f>('Real QGDP VA'!J15/'Real QGDP VA'!F15-1)*100</f>
        <v>6.6953134175210094</v>
      </c>
      <c r="K16" s="29">
        <f>('Real QGDP VA'!K15/'Real QGDP VA'!G15-1)*100</f>
        <v>12.806253926063604</v>
      </c>
      <c r="L16" s="29">
        <f>('Real QGDP VA'!L15/'Real QGDP VA'!H15-1)*100</f>
        <v>8.464421213948059</v>
      </c>
      <c r="M16" s="29">
        <f>('Real QGDP VA'!M15/'Real QGDP VA'!I15-1)*100</f>
        <v>13.49978392402582</v>
      </c>
      <c r="N16" s="29">
        <f>('Real QGDP VA'!N15/'Real QGDP VA'!J15-1)*100</f>
        <v>-1.415203307235624</v>
      </c>
      <c r="O16" s="29">
        <f>('Real QGDP VA'!O15/'Real QGDP VA'!K15-1)*100</f>
        <v>-1.3330734485249129</v>
      </c>
      <c r="P16" s="29">
        <f>('Real QGDP VA'!P15/'Real QGDP VA'!L15-1)*100</f>
        <v>-1.0454838638810027</v>
      </c>
      <c r="Q16" s="29">
        <f>('Real QGDP VA'!Q15/'Real QGDP VA'!M15-1)*100</f>
        <v>-2.6203469797658863</v>
      </c>
      <c r="R16" s="29">
        <f>('Real QGDP VA'!R15/'Real QGDP VA'!N15-1)*100</f>
        <v>-7.9848691044388742</v>
      </c>
      <c r="S16" s="29">
        <f>('Real QGDP VA'!S15/'Real QGDP VA'!O15-1)*100</f>
        <v>-7.2786016214632099</v>
      </c>
      <c r="T16" s="29">
        <f>('Real QGDP VA'!T15/'Real QGDP VA'!P15-1)*100</f>
        <v>-9.986198827699134</v>
      </c>
      <c r="U16" s="29">
        <f>('Real QGDP VA'!U15/'Real QGDP VA'!Q15-1)*100</f>
        <v>-11.698588017879475</v>
      </c>
      <c r="V16" s="29">
        <f>('Real QGDP VA'!V15/'Real QGDP VA'!R15-1)*100</f>
        <v>-1.7998894216519679</v>
      </c>
      <c r="W16" s="29">
        <f>('Real QGDP VA'!W15/'Real QGDP VA'!S15-1)*100</f>
        <v>0.90916114378192248</v>
      </c>
      <c r="X16" s="29">
        <f>('Real QGDP VA'!X15/'Real QGDP VA'!T15-1)*100</f>
        <v>2.5178618978886513</v>
      </c>
      <c r="Y16" s="29">
        <f>('Real QGDP VA'!Y15/'Real QGDP VA'!U15-1)*100</f>
        <v>8.7916485381236864</v>
      </c>
      <c r="Z16" s="29">
        <f>('Real QGDP VA'!Z15/'Real QGDP VA'!V15-1)*100</f>
        <v>-19.21757785151279</v>
      </c>
      <c r="AA16" s="29">
        <f>('Real QGDP VA'!AA15/'Real QGDP VA'!W15-1)*100</f>
        <v>-17.33932099444484</v>
      </c>
      <c r="AB16" s="29">
        <f>('Real QGDP VA'!AB15/'Real QGDP VA'!X15-1)*100</f>
        <v>-19.510325389527171</v>
      </c>
      <c r="AC16" s="29">
        <f>('Real QGDP VA'!AC15/'Real QGDP VA'!Y15-1)*100</f>
        <v>-23.948884731136168</v>
      </c>
      <c r="AD16" s="29">
        <f>('Real QGDP VA'!AD15/'Real QGDP VA'!Z15-1)*100</f>
        <v>-5.1155042927961247</v>
      </c>
      <c r="AE16" s="29">
        <f>('Real QGDP VA'!AE15/'Real QGDP VA'!AA15-1)*100</f>
        <v>-1.788479434013357</v>
      </c>
      <c r="AF16" s="29">
        <f>('Real QGDP VA'!AF15/'Real QGDP VA'!AB15-1)*100</f>
        <v>10.468993947293214</v>
      </c>
      <c r="AG16" s="29">
        <f>('Real QGDP VA'!AG15/'Real QGDP VA'!AC15-1)*100</f>
        <v>12.461841483549364</v>
      </c>
      <c r="AH16" s="29">
        <f>('Real QGDP VA'!AH15/'Real QGDP VA'!AD15-1)*100</f>
        <v>20.912021157721504</v>
      </c>
      <c r="AI16" s="29">
        <f>('Real QGDP VA'!AI15/'Real QGDP VA'!AE15-1)*100</f>
        <v>1.5042803297611984</v>
      </c>
      <c r="AJ16" s="29">
        <f>('Real QGDP VA'!AJ15/'Real QGDP VA'!AF15-1)*100</f>
        <v>5.005723301858267</v>
      </c>
      <c r="AK16" s="29">
        <f>('Real QGDP VA'!AK15/'Real QGDP VA'!AG15-1)*100</f>
        <v>6.2244531554425553</v>
      </c>
      <c r="AL16" s="29">
        <f>('Real QGDP VA'!AL15/'Real QGDP VA'!AH15-1)*100</f>
        <v>16.655321330323837</v>
      </c>
      <c r="AM16" s="29">
        <f>('Real QGDP VA'!AM15/'Real QGDP VA'!AI15-1)*100</f>
        <v>35.703487379279288</v>
      </c>
      <c r="AN16" s="29">
        <f>('Real QGDP VA'!AN15/'Real QGDP VA'!AJ15-1)*100</f>
        <v>19.684656396839848</v>
      </c>
      <c r="AO16" s="29">
        <f>('Real QGDP VA'!AO15/'Real QGDP VA'!AK15-1)*100</f>
        <v>30.663332057418025</v>
      </c>
      <c r="AP16" s="29">
        <f>('Real QGDP VA'!AP15/'Real QGDP VA'!AL15-1)*100</f>
        <v>9.6616045649008608</v>
      </c>
      <c r="AQ16" s="164" t="s">
        <v>41</v>
      </c>
      <c r="AV16" s="42"/>
      <c r="AW16" s="42"/>
      <c r="AX16" s="42"/>
      <c r="AY16" s="42"/>
    </row>
    <row r="17" spans="1:51" s="18" customFormat="1" ht="12.75">
      <c r="A17" s="155" t="s">
        <v>42</v>
      </c>
      <c r="B17" s="26" t="s">
        <v>19</v>
      </c>
      <c r="C17" s="26" t="s">
        <v>19</v>
      </c>
      <c r="D17" s="26" t="s">
        <v>19</v>
      </c>
      <c r="E17" s="26" t="s">
        <v>19</v>
      </c>
      <c r="F17" s="26">
        <f>('Real QGDP VA'!F16/'Real QGDP VA'!B16-1)*100</f>
        <v>23.224234184604221</v>
      </c>
      <c r="G17" s="26">
        <f>('Real QGDP VA'!G16/'Real QGDP VA'!C16-1)*100</f>
        <v>8.3972029176228027</v>
      </c>
      <c r="H17" s="26">
        <f>('Real QGDP VA'!H16/'Real QGDP VA'!D16-1)*100</f>
        <v>-2.8932217382094727</v>
      </c>
      <c r="I17" s="26">
        <f>('Real QGDP VA'!I16/'Real QGDP VA'!E16-1)*100</f>
        <v>-11.770394493800262</v>
      </c>
      <c r="J17" s="26">
        <f>('Real QGDP VA'!J16/'Real QGDP VA'!F16-1)*100</f>
        <v>14.188275964992215</v>
      </c>
      <c r="K17" s="26">
        <f>('Real QGDP VA'!K16/'Real QGDP VA'!G16-1)*100</f>
        <v>13.626878344712011</v>
      </c>
      <c r="L17" s="26">
        <f>('Real QGDP VA'!L16/'Real QGDP VA'!H16-1)*100</f>
        <v>13.068240791394858</v>
      </c>
      <c r="M17" s="26">
        <f>('Real QGDP VA'!M16/'Real QGDP VA'!I16-1)*100</f>
        <v>12.512349735389972</v>
      </c>
      <c r="N17" s="26">
        <f>('Real QGDP VA'!N16/'Real QGDP VA'!J16-1)*100</f>
        <v>11.004134062444582</v>
      </c>
      <c r="O17" s="26">
        <f>('Real QGDP VA'!O16/'Real QGDP VA'!K16-1)*100</f>
        <v>9.5781916288360858</v>
      </c>
      <c r="P17" s="26">
        <f>('Real QGDP VA'!P16/'Real QGDP VA'!L16-1)*100</f>
        <v>8.1705666375565755</v>
      </c>
      <c r="Q17" s="26">
        <f>('Real QGDP VA'!Q16/'Real QGDP VA'!M16-1)*100</f>
        <v>6.781023785493101</v>
      </c>
      <c r="R17" s="26">
        <f>('Real QGDP VA'!R16/'Real QGDP VA'!N16-1)*100</f>
        <v>-8.4735850917331152</v>
      </c>
      <c r="S17" s="26">
        <f>('Real QGDP VA'!S16/'Real QGDP VA'!O16-1)*100</f>
        <v>-9.6462959133805768</v>
      </c>
      <c r="T17" s="26">
        <f>('Real QGDP VA'!T16/'Real QGDP VA'!P16-1)*100</f>
        <v>-10.803981010786712</v>
      </c>
      <c r="U17" s="26">
        <f>('Real QGDP VA'!U16/'Real QGDP VA'!Q16-1)*100</f>
        <v>-11.946832905743598</v>
      </c>
      <c r="V17" s="26">
        <f>('Real QGDP VA'!V16/'Real QGDP VA'!R16-1)*100</f>
        <v>1.3461440636442612</v>
      </c>
      <c r="W17" s="26">
        <f>('Real QGDP VA'!W16/'Real QGDP VA'!S16-1)*100</f>
        <v>0.70900545768746159</v>
      </c>
      <c r="X17" s="26">
        <f>('Real QGDP VA'!X16/'Real QGDP VA'!T16-1)*100</f>
        <v>7.5872387480968584E-2</v>
      </c>
      <c r="Y17" s="26">
        <f>('Real QGDP VA'!Y16/'Real QGDP VA'!U16-1)*100</f>
        <v>-0.55328032880620492</v>
      </c>
      <c r="Z17" s="26">
        <f>('Real QGDP VA'!Z16/'Real QGDP VA'!V16-1)*100</f>
        <v>-25.178006475046153</v>
      </c>
      <c r="AA17" s="26">
        <f>('Real QGDP VA'!AA16/'Real QGDP VA'!W16-1)*100</f>
        <v>-23.220930662793503</v>
      </c>
      <c r="AB17" s="26">
        <f>('Real QGDP VA'!AB16/'Real QGDP VA'!X16-1)*100</f>
        <v>-22.084178713768665</v>
      </c>
      <c r="AC17" s="26">
        <f>('Real QGDP VA'!AC16/'Real QGDP VA'!Y16-1)*100</f>
        <v>-21.715112445166717</v>
      </c>
      <c r="AD17" s="26">
        <f>('Real QGDP VA'!AD16/'Real QGDP VA'!Z16-1)*100</f>
        <v>2.6284108612152801</v>
      </c>
      <c r="AE17" s="26">
        <f>('Real QGDP VA'!AE16/'Real QGDP VA'!AA16-1)*100</f>
        <v>-5.0134187214784802</v>
      </c>
      <c r="AF17" s="26">
        <f>('Real QGDP VA'!AF16/'Real QGDP VA'!AB16-1)*100</f>
        <v>-1.4579056267880031</v>
      </c>
      <c r="AG17" s="26">
        <f>('Real QGDP VA'!AG16/'Real QGDP VA'!AC16-1)*100</f>
        <v>2.7298636165912216</v>
      </c>
      <c r="AH17" s="26">
        <f>('Real QGDP VA'!AH16/'Real QGDP VA'!AD16-1)*100</f>
        <v>8.6304275410558517</v>
      </c>
      <c r="AI17" s="26">
        <f>('Real QGDP VA'!AI16/'Real QGDP VA'!AE16-1)*100</f>
        <v>20.253817870235459</v>
      </c>
      <c r="AJ17" s="26">
        <f>('Real QGDP VA'!AJ16/'Real QGDP VA'!AF16-1)*100</f>
        <v>17.880030116539025</v>
      </c>
      <c r="AK17" s="26">
        <f>('Real QGDP VA'!AK16/'Real QGDP VA'!AG16-1)*100</f>
        <v>15.43941563598894</v>
      </c>
      <c r="AL17" s="26">
        <f>('Real QGDP VA'!AL16/'Real QGDP VA'!AH16-1)*100</f>
        <v>3.2214916032563323</v>
      </c>
      <c r="AM17" s="26">
        <f>('Real QGDP VA'!AM16/'Real QGDP VA'!AI16-1)*100</f>
        <v>6.1876930597360769</v>
      </c>
      <c r="AN17" s="26">
        <f>('Real QGDP VA'!AN16/'Real QGDP VA'!AJ16-1)*100</f>
        <v>4.9441560787698791</v>
      </c>
      <c r="AO17" s="26">
        <f>('Real QGDP VA'!AO16/'Real QGDP VA'!AK16-1)*100</f>
        <v>8.5471823925825419</v>
      </c>
      <c r="AP17" s="26">
        <f>('Real QGDP VA'!AP16/'Real QGDP VA'!AL16-1)*100</f>
        <v>1.1299525778099451</v>
      </c>
      <c r="AQ17" s="163" t="s">
        <v>43</v>
      </c>
      <c r="AV17" s="42"/>
      <c r="AW17" s="42"/>
      <c r="AX17" s="42"/>
      <c r="AY17" s="42"/>
    </row>
    <row r="18" spans="1:51" s="18" customFormat="1" ht="25.5">
      <c r="A18" s="153" t="s">
        <v>44</v>
      </c>
      <c r="B18" s="29" t="s">
        <v>19</v>
      </c>
      <c r="C18" s="29" t="s">
        <v>19</v>
      </c>
      <c r="D18" s="29" t="s">
        <v>19</v>
      </c>
      <c r="E18" s="29" t="s">
        <v>19</v>
      </c>
      <c r="F18" s="29">
        <f>('Real QGDP VA'!F17/'Real QGDP VA'!B17-1)*100</f>
        <v>1.9987847163356998</v>
      </c>
      <c r="G18" s="29">
        <f>('Real QGDP VA'!G17/'Real QGDP VA'!C17-1)*100</f>
        <v>-0.89017963113626752</v>
      </c>
      <c r="H18" s="29">
        <f>('Real QGDP VA'!H17/'Real QGDP VA'!D17-1)*100</f>
        <v>6.1859510101507587</v>
      </c>
      <c r="I18" s="29">
        <f>('Real QGDP VA'!I17/'Real QGDP VA'!E17-1)*100</f>
        <v>11.031909058466272</v>
      </c>
      <c r="J18" s="29">
        <f>('Real QGDP VA'!J17/'Real QGDP VA'!F17-1)*100</f>
        <v>3.4745018275247341</v>
      </c>
      <c r="K18" s="29">
        <f>('Real QGDP VA'!K17/'Real QGDP VA'!G17-1)*100</f>
        <v>-3.0618081701015876</v>
      </c>
      <c r="L18" s="29">
        <f>('Real QGDP VA'!L17/'Real QGDP VA'!H17-1)*100</f>
        <v>-2.543452506071342</v>
      </c>
      <c r="M18" s="29">
        <f>('Real QGDP VA'!M17/'Real QGDP VA'!I17-1)*100</f>
        <v>16.036041978749704</v>
      </c>
      <c r="N18" s="29">
        <f>('Real QGDP VA'!N17/'Real QGDP VA'!J17-1)*100</f>
        <v>2.389722914450787</v>
      </c>
      <c r="O18" s="29">
        <f>('Real QGDP VA'!O17/'Real QGDP VA'!K17-1)*100</f>
        <v>6.7758709678325646</v>
      </c>
      <c r="P18" s="29">
        <f>('Real QGDP VA'!P17/'Real QGDP VA'!L17-1)*100</f>
        <v>6.9612482057785918</v>
      </c>
      <c r="Q18" s="29">
        <f>('Real QGDP VA'!Q17/'Real QGDP VA'!M17-1)*100</f>
        <v>3.0103881450906034</v>
      </c>
      <c r="R18" s="29">
        <f>('Real QGDP VA'!R17/'Real QGDP VA'!N17-1)*100</f>
        <v>-4.4151056291067192</v>
      </c>
      <c r="S18" s="29">
        <f>('Real QGDP VA'!S17/'Real QGDP VA'!O17-1)*100</f>
        <v>-3.5705428078252055</v>
      </c>
      <c r="T18" s="29">
        <f>('Real QGDP VA'!T17/'Real QGDP VA'!P17-1)*100</f>
        <v>-5.6117405873422062</v>
      </c>
      <c r="U18" s="29">
        <f>('Real QGDP VA'!U17/'Real QGDP VA'!Q17-1)*100</f>
        <v>-7.3386232744262152</v>
      </c>
      <c r="V18" s="29">
        <f>('Real QGDP VA'!V17/'Real QGDP VA'!R17-1)*100</f>
        <v>-18.998962080749294</v>
      </c>
      <c r="W18" s="29">
        <f>('Real QGDP VA'!W17/'Real QGDP VA'!S17-1)*100</f>
        <v>-18.218966180896125</v>
      </c>
      <c r="X18" s="29">
        <f>('Real QGDP VA'!X17/'Real QGDP VA'!T17-1)*100</f>
        <v>-15.821090326010378</v>
      </c>
      <c r="Y18" s="29">
        <f>('Real QGDP VA'!Y17/'Real QGDP VA'!U17-1)*100</f>
        <v>-12.31263893438822</v>
      </c>
      <c r="Z18" s="29">
        <f>('Real QGDP VA'!Z17/'Real QGDP VA'!V17-1)*100</f>
        <v>13.401253154955771</v>
      </c>
      <c r="AA18" s="29">
        <f>('Real QGDP VA'!AA17/'Real QGDP VA'!W17-1)*100</f>
        <v>0.94886435470717956</v>
      </c>
      <c r="AB18" s="29">
        <f>('Real QGDP VA'!AB17/'Real QGDP VA'!X17-1)*100</f>
        <v>-2.979943861156209</v>
      </c>
      <c r="AC18" s="29">
        <f>('Real QGDP VA'!AC17/'Real QGDP VA'!Y17-1)*100</f>
        <v>-5.5236788726232833</v>
      </c>
      <c r="AD18" s="29">
        <f>('Real QGDP VA'!AD17/'Real QGDP VA'!Z17-1)*100</f>
        <v>-17.896216314519442</v>
      </c>
      <c r="AE18" s="29">
        <f>('Real QGDP VA'!AE17/'Real QGDP VA'!AA17-1)*100</f>
        <v>-2.9627244458777402</v>
      </c>
      <c r="AF18" s="29">
        <f>('Real QGDP VA'!AF17/'Real QGDP VA'!AB17-1)*100</f>
        <v>3.5299551388897177</v>
      </c>
      <c r="AG18" s="29">
        <f>('Real QGDP VA'!AG17/'Real QGDP VA'!AC17-1)*100</f>
        <v>14.570962137670328</v>
      </c>
      <c r="AH18" s="29">
        <f>('Real QGDP VA'!AH17/'Real QGDP VA'!AD17-1)*100</f>
        <v>28.863674727991405</v>
      </c>
      <c r="AI18" s="29">
        <f>('Real QGDP VA'!AI17/'Real QGDP VA'!AE17-1)*100</f>
        <v>15.234307541860325</v>
      </c>
      <c r="AJ18" s="29">
        <f>('Real QGDP VA'!AJ17/'Real QGDP VA'!AF17-1)*100</f>
        <v>13.392915930769611</v>
      </c>
      <c r="AK18" s="29">
        <f>('Real QGDP VA'!AK17/'Real QGDP VA'!AG17-1)*100</f>
        <v>1.0038057152215174</v>
      </c>
      <c r="AL18" s="29">
        <f>('Real QGDP VA'!AL17/'Real QGDP VA'!AH17-1)*100</f>
        <v>-1.4833452428947624</v>
      </c>
      <c r="AM18" s="29">
        <f>('Real QGDP VA'!AM17/'Real QGDP VA'!AI17-1)*100</f>
        <v>4.6061662655679347</v>
      </c>
      <c r="AN18" s="29">
        <f>('Real QGDP VA'!AN17/'Real QGDP VA'!AJ17-1)*100</f>
        <v>-0.24572152611777032</v>
      </c>
      <c r="AO18" s="29">
        <f>('Real QGDP VA'!AO17/'Real QGDP VA'!AK17-1)*100</f>
        <v>0.76088905413072006</v>
      </c>
      <c r="AP18" s="29">
        <f>('Real QGDP VA'!AP17/'Real QGDP VA'!AL17-1)*100</f>
        <v>2.7733988403202403</v>
      </c>
      <c r="AQ18" s="164" t="s">
        <v>45</v>
      </c>
      <c r="AV18" s="42"/>
      <c r="AW18" s="42"/>
      <c r="AX18" s="42"/>
      <c r="AY18" s="42"/>
    </row>
    <row r="19" spans="1:51" s="18" customFormat="1" ht="25.5">
      <c r="A19" s="155" t="s">
        <v>46</v>
      </c>
      <c r="B19" s="26" t="s">
        <v>19</v>
      </c>
      <c r="C19" s="26" t="s">
        <v>19</v>
      </c>
      <c r="D19" s="26" t="s">
        <v>19</v>
      </c>
      <c r="E19" s="26" t="s">
        <v>19</v>
      </c>
      <c r="F19" s="26">
        <f>('Real QGDP VA'!F18/'Real QGDP VA'!B18-1)*100</f>
        <v>-5.5074352753400895</v>
      </c>
      <c r="G19" s="26">
        <f>('Real QGDP VA'!G18/'Real QGDP VA'!C18-1)*100</f>
        <v>-9.5363188818993532</v>
      </c>
      <c r="H19" s="26">
        <f>('Real QGDP VA'!H18/'Real QGDP VA'!D18-1)*100</f>
        <v>4.7528121278392454</v>
      </c>
      <c r="I19" s="26">
        <f>('Real QGDP VA'!I18/'Real QGDP VA'!E18-1)*100</f>
        <v>9.6488790070461405</v>
      </c>
      <c r="J19" s="26">
        <f>('Real QGDP VA'!J18/'Real QGDP VA'!F18-1)*100</f>
        <v>19.295891773147879</v>
      </c>
      <c r="K19" s="26">
        <f>('Real QGDP VA'!K18/'Real QGDP VA'!G18-1)*100</f>
        <v>20.193842618513646</v>
      </c>
      <c r="L19" s="26">
        <f>('Real QGDP VA'!L18/'Real QGDP VA'!H18-1)*100</f>
        <v>26.175195131589636</v>
      </c>
      <c r="M19" s="26">
        <f>('Real QGDP VA'!M18/'Real QGDP VA'!I18-1)*100</f>
        <v>33.555851504315171</v>
      </c>
      <c r="N19" s="26">
        <f>('Real QGDP VA'!N18/'Real QGDP VA'!J18-1)*100</f>
        <v>-6.9129786838523888</v>
      </c>
      <c r="O19" s="26">
        <f>('Real QGDP VA'!O18/'Real QGDP VA'!K18-1)*100</f>
        <v>-7.5451305620181985</v>
      </c>
      <c r="P19" s="26">
        <f>('Real QGDP VA'!P18/'Real QGDP VA'!L18-1)*100</f>
        <v>-9.3390769178091304</v>
      </c>
      <c r="Q19" s="26">
        <f>('Real QGDP VA'!Q18/'Real QGDP VA'!M18-1)*100</f>
        <v>-3.8342061143615269</v>
      </c>
      <c r="R19" s="26">
        <f>('Real QGDP VA'!R18/'Real QGDP VA'!N18-1)*100</f>
        <v>-2.5788807534667169</v>
      </c>
      <c r="S19" s="26">
        <f>('Real QGDP VA'!S18/'Real QGDP VA'!O18-1)*100</f>
        <v>-3.2402018248394171</v>
      </c>
      <c r="T19" s="26">
        <f>('Real QGDP VA'!T18/'Real QGDP VA'!P18-1)*100</f>
        <v>-2.966420934287517</v>
      </c>
      <c r="U19" s="26">
        <f>('Real QGDP VA'!U18/'Real QGDP VA'!Q18-1)*100</f>
        <v>-7.6700926957749882</v>
      </c>
      <c r="V19" s="26">
        <f>('Real QGDP VA'!V18/'Real QGDP VA'!R18-1)*100</f>
        <v>-1.161267325245452</v>
      </c>
      <c r="W19" s="26">
        <f>('Real QGDP VA'!W18/'Real QGDP VA'!S18-1)*100</f>
        <v>-1.6790057903414923</v>
      </c>
      <c r="X19" s="26">
        <f>('Real QGDP VA'!X18/'Real QGDP VA'!T18-1)*100</f>
        <v>-5.8076606902729537</v>
      </c>
      <c r="Y19" s="26">
        <f>('Real QGDP VA'!Y18/'Real QGDP VA'!U18-1)*100</f>
        <v>-4.3044027769729372</v>
      </c>
      <c r="Z19" s="26">
        <f>('Real QGDP VA'!Z18/'Real QGDP VA'!V18-1)*100</f>
        <v>8.3425116911608033</v>
      </c>
      <c r="AA19" s="26">
        <f>('Real QGDP VA'!AA18/'Real QGDP VA'!W18-1)*100</f>
        <v>7.0327054225623575</v>
      </c>
      <c r="AB19" s="26">
        <f>('Real QGDP VA'!AB18/'Real QGDP VA'!X18-1)*100</f>
        <v>13.668207137460797</v>
      </c>
      <c r="AC19" s="26">
        <f>('Real QGDP VA'!AC18/'Real QGDP VA'!Y18-1)*100</f>
        <v>10.106601260683611</v>
      </c>
      <c r="AD19" s="26">
        <f>('Real QGDP VA'!AD18/'Real QGDP VA'!Z18-1)*100</f>
        <v>-2.1212673243164559</v>
      </c>
      <c r="AE19" s="26">
        <f>('Real QGDP VA'!AE18/'Real QGDP VA'!AA18-1)*100</f>
        <v>2.390358401502235</v>
      </c>
      <c r="AF19" s="26">
        <f>('Real QGDP VA'!AF18/'Real QGDP VA'!AB18-1)*100</f>
        <v>-1.0023099849588823</v>
      </c>
      <c r="AG19" s="26">
        <f>('Real QGDP VA'!AG18/'Real QGDP VA'!AC18-1)*100</f>
        <v>5.642377820196387E-2</v>
      </c>
      <c r="AH19" s="26">
        <f>('Real QGDP VA'!AH18/'Real QGDP VA'!AD18-1)*100</f>
        <v>1.4759315269480933</v>
      </c>
      <c r="AI19" s="26">
        <f>('Real QGDP VA'!AI18/'Real QGDP VA'!AE18-1)*100</f>
        <v>-4.7800483840234165</v>
      </c>
      <c r="AJ19" s="26">
        <f>('Real QGDP VA'!AJ18/'Real QGDP VA'!AF18-1)*100</f>
        <v>-4.0366092721032976</v>
      </c>
      <c r="AK19" s="26">
        <f>('Real QGDP VA'!AK18/'Real QGDP VA'!AG18-1)*100</f>
        <v>0.93943568669121458</v>
      </c>
      <c r="AL19" s="26">
        <f>('Real QGDP VA'!AL18/'Real QGDP VA'!AH18-1)*100</f>
        <v>3.9936689602155129</v>
      </c>
      <c r="AM19" s="26">
        <f>('Real QGDP VA'!AM18/'Real QGDP VA'!AI18-1)*100</f>
        <v>7.9300596678314905</v>
      </c>
      <c r="AN19" s="26">
        <f>('Real QGDP VA'!AN18/'Real QGDP VA'!AJ18-1)*100</f>
        <v>7.5938013200351318</v>
      </c>
      <c r="AO19" s="26">
        <f>('Real QGDP VA'!AO18/'Real QGDP VA'!AK18-1)*100</f>
        <v>1.9766723820744181</v>
      </c>
      <c r="AP19" s="26">
        <f>('Real QGDP VA'!AP18/'Real QGDP VA'!AL18-1)*100</f>
        <v>1.0000000000000009</v>
      </c>
      <c r="AQ19" s="163" t="s">
        <v>47</v>
      </c>
      <c r="AV19" s="42"/>
      <c r="AW19" s="42"/>
      <c r="AX19" s="42"/>
      <c r="AY19" s="42"/>
    </row>
    <row r="20" spans="1:51" s="18" customFormat="1" ht="12.75">
      <c r="A20" s="153" t="s">
        <v>48</v>
      </c>
      <c r="B20" s="29" t="s">
        <v>19</v>
      </c>
      <c r="C20" s="29" t="s">
        <v>19</v>
      </c>
      <c r="D20" s="29" t="s">
        <v>19</v>
      </c>
      <c r="E20" s="29" t="s">
        <v>19</v>
      </c>
      <c r="F20" s="29">
        <f>('Real QGDP VA'!F19/'Real QGDP VA'!B19-1)*100</f>
        <v>11.884779205635599</v>
      </c>
      <c r="G20" s="29">
        <f>('Real QGDP VA'!G19/'Real QGDP VA'!C19-1)*100</f>
        <v>8.8414935274545581</v>
      </c>
      <c r="H20" s="29">
        <f>('Real QGDP VA'!H19/'Real QGDP VA'!D19-1)*100</f>
        <v>5.3676809186861352</v>
      </c>
      <c r="I20" s="29">
        <f>('Real QGDP VA'!I19/'Real QGDP VA'!E19-1)*100</f>
        <v>-0.65942698144646483</v>
      </c>
      <c r="J20" s="29">
        <f>('Real QGDP VA'!J19/'Real QGDP VA'!F19-1)*100</f>
        <v>13.609098903101779</v>
      </c>
      <c r="K20" s="29">
        <f>('Real QGDP VA'!K19/'Real QGDP VA'!G19-1)*100</f>
        <v>13.602581238638001</v>
      </c>
      <c r="L20" s="29">
        <f>('Real QGDP VA'!L19/'Real QGDP VA'!H19-1)*100</f>
        <v>13.695170169087989</v>
      </c>
      <c r="M20" s="29">
        <f>('Real QGDP VA'!M19/'Real QGDP VA'!I19-1)*100</f>
        <v>12.17164475582846</v>
      </c>
      <c r="N20" s="29">
        <f>('Real QGDP VA'!N19/'Real QGDP VA'!J19-1)*100</f>
        <v>0.85949736374246744</v>
      </c>
      <c r="O20" s="29">
        <f>('Real QGDP VA'!O19/'Real QGDP VA'!K19-1)*100</f>
        <v>0.67987079151523577</v>
      </c>
      <c r="P20" s="29">
        <f>('Real QGDP VA'!P19/'Real QGDP VA'!L19-1)*100</f>
        <v>-0.60968973436222873</v>
      </c>
      <c r="Q20" s="29">
        <f>('Real QGDP VA'!Q19/'Real QGDP VA'!M19-1)*100</f>
        <v>-0.11494719284171895</v>
      </c>
      <c r="R20" s="29">
        <f>('Real QGDP VA'!R19/'Real QGDP VA'!N19-1)*100</f>
        <v>8.7225715018388161</v>
      </c>
      <c r="S20" s="29">
        <f>('Real QGDP VA'!S19/'Real QGDP VA'!O19-1)*100</f>
        <v>8.6998848728553355</v>
      </c>
      <c r="T20" s="29">
        <f>('Real QGDP VA'!T19/'Real QGDP VA'!P19-1)*100</f>
        <v>9.8795400166865157</v>
      </c>
      <c r="U20" s="29">
        <f>('Real QGDP VA'!U19/'Real QGDP VA'!Q19-1)*100</f>
        <v>9.332755760861545</v>
      </c>
      <c r="V20" s="29">
        <f>('Real QGDP VA'!V19/'Real QGDP VA'!R19-1)*100</f>
        <v>9.3742297496263838</v>
      </c>
      <c r="W20" s="29">
        <f>('Real QGDP VA'!W19/'Real QGDP VA'!S19-1)*100</f>
        <v>11.116192236946087</v>
      </c>
      <c r="X20" s="29">
        <f>('Real QGDP VA'!X19/'Real QGDP VA'!T19-1)*100</f>
        <v>9.3112006329416843</v>
      </c>
      <c r="Y20" s="29">
        <f>('Real QGDP VA'!Y19/'Real QGDP VA'!U19-1)*100</f>
        <v>9.7070927325435754</v>
      </c>
      <c r="Z20" s="29">
        <f>('Real QGDP VA'!Z19/'Real QGDP VA'!V19-1)*100</f>
        <v>13.637823627669166</v>
      </c>
      <c r="AA20" s="29">
        <f>('Real QGDP VA'!AA19/'Real QGDP VA'!W19-1)*100</f>
        <v>13.820072321103316</v>
      </c>
      <c r="AB20" s="29">
        <f>('Real QGDP VA'!AB19/'Real QGDP VA'!X19-1)*100</f>
        <v>11.090557030868119</v>
      </c>
      <c r="AC20" s="29">
        <f>('Real QGDP VA'!AC19/'Real QGDP VA'!Y19-1)*100</f>
        <v>12.166847344883891</v>
      </c>
      <c r="AD20" s="29">
        <f>('Real QGDP VA'!AD19/'Real QGDP VA'!Z19-1)*100</f>
        <v>3.4324820002625156</v>
      </c>
      <c r="AE20" s="29">
        <f>('Real QGDP VA'!AE19/'Real QGDP VA'!AA19-1)*100</f>
        <v>2.3481858707900871</v>
      </c>
      <c r="AF20" s="29">
        <f>('Real QGDP VA'!AF19/'Real QGDP VA'!AB19-1)*100</f>
        <v>0.36997004550323176</v>
      </c>
      <c r="AG20" s="29">
        <f>('Real QGDP VA'!AG19/'Real QGDP VA'!AC19-1)*100</f>
        <v>3.2235010691782806</v>
      </c>
      <c r="AH20" s="29">
        <f>('Real QGDP VA'!AH19/'Real QGDP VA'!AD19-1)*100</f>
        <v>0.38703152191994494</v>
      </c>
      <c r="AI20" s="29">
        <f>('Real QGDP VA'!AI19/'Real QGDP VA'!AE19-1)*100</f>
        <v>1.8602876390610534</v>
      </c>
      <c r="AJ20" s="29">
        <f>('Real QGDP VA'!AJ19/'Real QGDP VA'!AF19-1)*100</f>
        <v>7.2622840704375635</v>
      </c>
      <c r="AK20" s="29">
        <f>('Real QGDP VA'!AK19/'Real QGDP VA'!AG19-1)*100</f>
        <v>-3.9614532614171805</v>
      </c>
      <c r="AL20" s="29">
        <f>('Real QGDP VA'!AL19/'Real QGDP VA'!AH19-1)*100</f>
        <v>6.1670538397787578</v>
      </c>
      <c r="AM20" s="29">
        <f>('Real QGDP VA'!AM19/'Real QGDP VA'!AI19-1)*100</f>
        <v>3.2928239515950919</v>
      </c>
      <c r="AN20" s="29">
        <f>('Real QGDP VA'!AN19/'Real QGDP VA'!AJ19-1)*100</f>
        <v>5.266624323792124</v>
      </c>
      <c r="AO20" s="29">
        <f>('Real QGDP VA'!AO19/'Real QGDP VA'!AK19-1)*100</f>
        <v>7.4277738544400229</v>
      </c>
      <c r="AP20" s="29">
        <f>('Real QGDP VA'!AP19/'Real QGDP VA'!AL19-1)*100</f>
        <v>0.98619213416382134</v>
      </c>
      <c r="AQ20" s="164" t="s">
        <v>49</v>
      </c>
      <c r="AV20" s="42"/>
      <c r="AW20" s="42"/>
      <c r="AX20" s="42"/>
      <c r="AY20" s="42"/>
    </row>
    <row r="21" spans="1:51" s="18" customFormat="1" ht="12.75">
      <c r="A21" s="155" t="s">
        <v>13</v>
      </c>
      <c r="B21" s="26" t="s">
        <v>19</v>
      </c>
      <c r="C21" s="26" t="s">
        <v>19</v>
      </c>
      <c r="D21" s="26" t="s">
        <v>19</v>
      </c>
      <c r="E21" s="26" t="s">
        <v>19</v>
      </c>
      <c r="F21" s="26">
        <f>('Real QGDP VA'!F20/'Real QGDP VA'!B20-1)*100</f>
        <v>-10.867876652357999</v>
      </c>
      <c r="G21" s="26">
        <f>('Real QGDP VA'!G20/'Real QGDP VA'!C20-1)*100</f>
        <v>0.23388896037208617</v>
      </c>
      <c r="H21" s="26">
        <f>('Real QGDP VA'!H20/'Real QGDP VA'!D20-1)*100</f>
        <v>11.285209314771883</v>
      </c>
      <c r="I21" s="26">
        <f>('Real QGDP VA'!I20/'Real QGDP VA'!E20-1)*100</f>
        <v>5.0882453693103846</v>
      </c>
      <c r="J21" s="26">
        <f>('Real QGDP VA'!J20/'Real QGDP VA'!F20-1)*100</f>
        <v>-13.559042324756321</v>
      </c>
      <c r="K21" s="26">
        <f>('Real QGDP VA'!K20/'Real QGDP VA'!G20-1)*100</f>
        <v>-9.6201473146319323</v>
      </c>
      <c r="L21" s="26">
        <f>('Real QGDP VA'!L20/'Real QGDP VA'!H20-1)*100</f>
        <v>-11.178074554302652</v>
      </c>
      <c r="M21" s="26">
        <f>('Real QGDP VA'!M20/'Real QGDP VA'!I20-1)*100</f>
        <v>-10.874310182865333</v>
      </c>
      <c r="N21" s="26">
        <f>('Real QGDP VA'!N20/'Real QGDP VA'!J20-1)*100</f>
        <v>6.8678001093990027</v>
      </c>
      <c r="O21" s="26">
        <f>('Real QGDP VA'!O20/'Real QGDP VA'!K20-1)*100</f>
        <v>-4.8001743438384921</v>
      </c>
      <c r="P21" s="26">
        <f>('Real QGDP VA'!P20/'Real QGDP VA'!L20-1)*100</f>
        <v>-5.0231704657618064</v>
      </c>
      <c r="Q21" s="26">
        <f>('Real QGDP VA'!Q20/'Real QGDP VA'!M20-1)*100</f>
        <v>-3.3914967909959071</v>
      </c>
      <c r="R21" s="26">
        <f>('Real QGDP VA'!R20/'Real QGDP VA'!N20-1)*100</f>
        <v>5.6846029935555764</v>
      </c>
      <c r="S21" s="26">
        <f>('Real QGDP VA'!S20/'Real QGDP VA'!O20-1)*100</f>
        <v>8.1857906089844121</v>
      </c>
      <c r="T21" s="26">
        <f>('Real QGDP VA'!T20/'Real QGDP VA'!P20-1)*100</f>
        <v>6.481790742582838</v>
      </c>
      <c r="U21" s="26">
        <f>('Real QGDP VA'!U20/'Real QGDP VA'!Q20-1)*100</f>
        <v>5.2540918998810859</v>
      </c>
      <c r="V21" s="26">
        <f>('Real QGDP VA'!V20/'Real QGDP VA'!R20-1)*100</f>
        <v>9.4854858783123053</v>
      </c>
      <c r="W21" s="26">
        <f>('Real QGDP VA'!W20/'Real QGDP VA'!S20-1)*100</f>
        <v>6.1820518484952069</v>
      </c>
      <c r="X21" s="26">
        <f>('Real QGDP VA'!X20/'Real QGDP VA'!T20-1)*100</f>
        <v>4.5468188160057155</v>
      </c>
      <c r="Y21" s="26">
        <f>('Real QGDP VA'!Y20/'Real QGDP VA'!U20-1)*100</f>
        <v>2.6452510293053511</v>
      </c>
      <c r="Z21" s="26">
        <f>('Real QGDP VA'!Z20/'Real QGDP VA'!V20-1)*100</f>
        <v>6.1221514044558889</v>
      </c>
      <c r="AA21" s="26">
        <f>('Real QGDP VA'!AA20/'Real QGDP VA'!W20-1)*100</f>
        <v>9.616303920494973</v>
      </c>
      <c r="AB21" s="26">
        <f>('Real QGDP VA'!AB20/'Real QGDP VA'!X20-1)*100</f>
        <v>-10.358008566005728</v>
      </c>
      <c r="AC21" s="26">
        <f>('Real QGDP VA'!AC20/'Real QGDP VA'!Y20-1)*100</f>
        <v>4.7820332270238186</v>
      </c>
      <c r="AD21" s="26">
        <f>('Real QGDP VA'!AD20/'Real QGDP VA'!Z20-1)*100</f>
        <v>9.6211453281891401</v>
      </c>
      <c r="AE21" s="26">
        <f>('Real QGDP VA'!AE20/'Real QGDP VA'!AA20-1)*100</f>
        <v>13.570487082652626</v>
      </c>
      <c r="AF21" s="26">
        <f>('Real QGDP VA'!AF20/'Real QGDP VA'!AB20-1)*100</f>
        <v>50.552630199286178</v>
      </c>
      <c r="AG21" s="26">
        <f>('Real QGDP VA'!AG20/'Real QGDP VA'!AC20-1)*100</f>
        <v>37.166122381576614</v>
      </c>
      <c r="AH21" s="26">
        <f>('Real QGDP VA'!AH20/'Real QGDP VA'!AD20-1)*100</f>
        <v>14.371764402802899</v>
      </c>
      <c r="AI21" s="26">
        <f>('Real QGDP VA'!AI20/'Real QGDP VA'!AE20-1)*100</f>
        <v>12.854244314625674</v>
      </c>
      <c r="AJ21" s="26">
        <f>('Real QGDP VA'!AJ20/'Real QGDP VA'!AF20-1)*100</f>
        <v>6.1053919686599345</v>
      </c>
      <c r="AK21" s="26">
        <f>('Real QGDP VA'!AK20/'Real QGDP VA'!AG20-1)*100</f>
        <v>3.2994938254887307</v>
      </c>
      <c r="AL21" s="26">
        <f>('Real QGDP VA'!AL20/'Real QGDP VA'!AH20-1)*100</f>
        <v>4.5889154897395201</v>
      </c>
      <c r="AM21" s="26">
        <f>('Real QGDP VA'!AM20/'Real QGDP VA'!AI20-1)*100</f>
        <v>5.5813126963144111</v>
      </c>
      <c r="AN21" s="26">
        <f>('Real QGDP VA'!AN20/'Real QGDP VA'!AJ20-1)*100</f>
        <v>8.269432134281951</v>
      </c>
      <c r="AO21" s="26">
        <f>('Real QGDP VA'!AO20/'Real QGDP VA'!AK20-1)*100</f>
        <v>3.536649107019163</v>
      </c>
      <c r="AP21" s="26">
        <f>('Real QGDP VA'!AP20/'Real QGDP VA'!AL20-1)*100</f>
        <v>3.8501981134407393</v>
      </c>
      <c r="AQ21" s="163" t="s">
        <v>20</v>
      </c>
      <c r="AV21" s="42"/>
      <c r="AW21" s="42"/>
      <c r="AX21" s="42"/>
      <c r="AY21" s="42"/>
    </row>
    <row r="22" spans="1:51" s="18" customFormat="1" ht="12.75">
      <c r="A22" s="153" t="s">
        <v>50</v>
      </c>
      <c r="B22" s="29" t="s">
        <v>19</v>
      </c>
      <c r="C22" s="29" t="s">
        <v>19</v>
      </c>
      <c r="D22" s="29" t="s">
        <v>19</v>
      </c>
      <c r="E22" s="29" t="s">
        <v>19</v>
      </c>
      <c r="F22" s="29">
        <f>('Real QGDP VA'!F21/'Real QGDP VA'!B21-1)*100</f>
        <v>14.374450814446483</v>
      </c>
      <c r="G22" s="29">
        <f>('Real QGDP VA'!G21/'Real QGDP VA'!C21-1)*100</f>
        <v>6.1963563951606959</v>
      </c>
      <c r="H22" s="29">
        <f>('Real QGDP VA'!H21/'Real QGDP VA'!D21-1)*100</f>
        <v>-0.40296084752793337</v>
      </c>
      <c r="I22" s="29">
        <f>('Real QGDP VA'!I21/'Real QGDP VA'!E21-1)*100</f>
        <v>-1.3853016580963606</v>
      </c>
      <c r="J22" s="29">
        <f>('Real QGDP VA'!J21/'Real QGDP VA'!F21-1)*100</f>
        <v>7.8586811903104792</v>
      </c>
      <c r="K22" s="29">
        <f>('Real QGDP VA'!K21/'Real QGDP VA'!G21-1)*100</f>
        <v>10.8251255164882</v>
      </c>
      <c r="L22" s="29">
        <f>('Real QGDP VA'!L21/'Real QGDP VA'!H21-1)*100</f>
        <v>3.9191188674079669</v>
      </c>
      <c r="M22" s="29">
        <f>('Real QGDP VA'!M21/'Real QGDP VA'!I21-1)*100</f>
        <v>9.3288682234182971</v>
      </c>
      <c r="N22" s="29">
        <f>('Real QGDP VA'!N21/'Real QGDP VA'!J21-1)*100</f>
        <v>9.5712150666418694</v>
      </c>
      <c r="O22" s="29">
        <f>('Real QGDP VA'!O21/'Real QGDP VA'!K21-1)*100</f>
        <v>8.5699750384289786</v>
      </c>
      <c r="P22" s="29">
        <f>('Real QGDP VA'!P21/'Real QGDP VA'!L21-1)*100</f>
        <v>15.657613717417274</v>
      </c>
      <c r="Q22" s="29">
        <f>('Real QGDP VA'!Q21/'Real QGDP VA'!M21-1)*100</f>
        <v>5.1137040287349222</v>
      </c>
      <c r="R22" s="29">
        <f>('Real QGDP VA'!R21/'Real QGDP VA'!N21-1)*100</f>
        <v>-17.603693367185635</v>
      </c>
      <c r="S22" s="29">
        <f>('Real QGDP VA'!S21/'Real QGDP VA'!O21-1)*100</f>
        <v>-18.908121825603175</v>
      </c>
      <c r="T22" s="29">
        <f>('Real QGDP VA'!T21/'Real QGDP VA'!P21-1)*100</f>
        <v>-19.3438371275384</v>
      </c>
      <c r="U22" s="29">
        <f>('Real QGDP VA'!U21/'Real QGDP VA'!Q21-1)*100</f>
        <v>-19.85866678958844</v>
      </c>
      <c r="V22" s="29">
        <f>('Real QGDP VA'!V21/'Real QGDP VA'!R21-1)*100</f>
        <v>-23.268287876044937</v>
      </c>
      <c r="W22" s="29">
        <f>('Real QGDP VA'!W21/'Real QGDP VA'!S21-1)*100</f>
        <v>-22.521747147290615</v>
      </c>
      <c r="X22" s="29">
        <f>('Real QGDP VA'!X21/'Real QGDP VA'!T21-1)*100</f>
        <v>-22.389112084703932</v>
      </c>
      <c r="Y22" s="29">
        <f>('Real QGDP VA'!Y21/'Real QGDP VA'!U21-1)*100</f>
        <v>-20.300891121109576</v>
      </c>
      <c r="Z22" s="29">
        <f>('Real QGDP VA'!Z21/'Real QGDP VA'!V21-1)*100</f>
        <v>0.13762052917394296</v>
      </c>
      <c r="AA22" s="29">
        <f>('Real QGDP VA'!AA21/'Real QGDP VA'!W21-1)*100</f>
        <v>-12.916515616780167</v>
      </c>
      <c r="AB22" s="29">
        <f>('Real QGDP VA'!AB21/'Real QGDP VA'!X21-1)*100</f>
        <v>-15.787375177657758</v>
      </c>
      <c r="AC22" s="29">
        <f>('Real QGDP VA'!AC21/'Real QGDP VA'!Y21-1)*100</f>
        <v>-18.919682908454227</v>
      </c>
      <c r="AD22" s="29">
        <f>('Real QGDP VA'!AD21/'Real QGDP VA'!Z21-1)*100</f>
        <v>-11.545250013818587</v>
      </c>
      <c r="AE22" s="29">
        <f>('Real QGDP VA'!AE21/'Real QGDP VA'!AA21-1)*100</f>
        <v>23.815367472831106</v>
      </c>
      <c r="AF22" s="29">
        <f>('Real QGDP VA'!AF21/'Real QGDP VA'!AB21-1)*100</f>
        <v>5.5663373062985189</v>
      </c>
      <c r="AG22" s="29">
        <f>('Real QGDP VA'!AG21/'Real QGDP VA'!AC21-1)*100</f>
        <v>18.314637610825969</v>
      </c>
      <c r="AH22" s="29">
        <f>('Real QGDP VA'!AH21/'Real QGDP VA'!AD21-1)*100</f>
        <v>33.440874850803226</v>
      </c>
      <c r="AI22" s="29">
        <f>('Real QGDP VA'!AI21/'Real QGDP VA'!AE21-1)*100</f>
        <v>-1.5785674689576923</v>
      </c>
      <c r="AJ22" s="29">
        <f>('Real QGDP VA'!AJ21/'Real QGDP VA'!AF21-1)*100</f>
        <v>37.752489574217108</v>
      </c>
      <c r="AK22" s="29">
        <f>('Real QGDP VA'!AK21/'Real QGDP VA'!AG21-1)*100</f>
        <v>14.4600242984273</v>
      </c>
      <c r="AL22" s="29">
        <f>('Real QGDP VA'!AL21/'Real QGDP VA'!AH21-1)*100</f>
        <v>4.2679834176775566</v>
      </c>
      <c r="AM22" s="29">
        <f>('Real QGDP VA'!AM21/'Real QGDP VA'!AI21-1)*100</f>
        <v>15.644284491172611</v>
      </c>
      <c r="AN22" s="29">
        <f>('Real QGDP VA'!AN21/'Real QGDP VA'!AJ21-1)*100</f>
        <v>1.374671709264419</v>
      </c>
      <c r="AO22" s="29">
        <f>('Real QGDP VA'!AO21/'Real QGDP VA'!AK21-1)*100</f>
        <v>11.052439093032064</v>
      </c>
      <c r="AP22" s="29">
        <f>('Real QGDP VA'!AP21/'Real QGDP VA'!AL21-1)*100</f>
        <v>1.7754134222317086</v>
      </c>
      <c r="AQ22" s="164" t="s">
        <v>51</v>
      </c>
      <c r="AV22" s="42"/>
      <c r="AW22" s="42"/>
      <c r="AX22" s="42"/>
      <c r="AY22" s="42"/>
    </row>
    <row r="23" spans="1:51" s="18" customFormat="1" ht="12.75">
      <c r="A23" s="155" t="s">
        <v>52</v>
      </c>
      <c r="B23" s="26" t="s">
        <v>19</v>
      </c>
      <c r="C23" s="26" t="s">
        <v>19</v>
      </c>
      <c r="D23" s="26" t="s">
        <v>19</v>
      </c>
      <c r="E23" s="26" t="s">
        <v>19</v>
      </c>
      <c r="F23" s="26">
        <f>('Real QGDP VA'!F22/'Real QGDP VA'!B22-1)*100</f>
        <v>-8.1024435425668511</v>
      </c>
      <c r="G23" s="26">
        <f>('Real QGDP VA'!G22/'Real QGDP VA'!C22-1)*100</f>
        <v>-4.7819638356955458</v>
      </c>
      <c r="H23" s="26">
        <f>('Real QGDP VA'!H22/'Real QGDP VA'!D22-1)*100</f>
        <v>-2.0819075098012618</v>
      </c>
      <c r="I23" s="26">
        <f>('Real QGDP VA'!I22/'Real QGDP VA'!E22-1)*100</f>
        <v>0.15982128732885403</v>
      </c>
      <c r="J23" s="26">
        <f>('Real QGDP VA'!J22/'Real QGDP VA'!F22-1)*100</f>
        <v>11.735931906521202</v>
      </c>
      <c r="K23" s="26">
        <f>('Real QGDP VA'!K22/'Real QGDP VA'!G22-1)*100</f>
        <v>9.7876828700479646</v>
      </c>
      <c r="L23" s="26">
        <f>('Real QGDP VA'!L22/'Real QGDP VA'!H22-1)*100</f>
        <v>8.2740048555981716</v>
      </c>
      <c r="M23" s="26">
        <f>('Real QGDP VA'!M22/'Real QGDP VA'!I22-1)*100</f>
        <v>7.0623365860976728</v>
      </c>
      <c r="N23" s="26">
        <f>('Real QGDP VA'!N22/'Real QGDP VA'!J22-1)*100</f>
        <v>15.734204866391455</v>
      </c>
      <c r="O23" s="26">
        <f>('Real QGDP VA'!O22/'Real QGDP VA'!K22-1)*100</f>
        <v>7.1836080195715857</v>
      </c>
      <c r="P23" s="26">
        <f>('Real QGDP VA'!P22/'Real QGDP VA'!L22-1)*100</f>
        <v>0.28750437176277011</v>
      </c>
      <c r="Q23" s="26">
        <f>('Real QGDP VA'!Q22/'Real QGDP VA'!M22-1)*100</f>
        <v>-5.4062003718292733</v>
      </c>
      <c r="R23" s="26">
        <f>('Real QGDP VA'!R22/'Real QGDP VA'!N22-1)*100</f>
        <v>8.7321379744270455</v>
      </c>
      <c r="S23" s="26">
        <f>('Real QGDP VA'!S22/'Real QGDP VA'!O22-1)*100</f>
        <v>13.069203563515753</v>
      </c>
      <c r="T23" s="26">
        <f>('Real QGDP VA'!T22/'Real QGDP VA'!P22-1)*100</f>
        <v>16.956711543865598</v>
      </c>
      <c r="U23" s="26">
        <f>('Real QGDP VA'!U22/'Real QGDP VA'!Q22-1)*100</f>
        <v>20.476588036457176</v>
      </c>
      <c r="V23" s="26">
        <f>('Real QGDP VA'!V22/'Real QGDP VA'!R22-1)*100</f>
        <v>25.663348750433524</v>
      </c>
      <c r="W23" s="26">
        <f>('Real QGDP VA'!W22/'Real QGDP VA'!S22-1)*100</f>
        <v>23.253275235725312</v>
      </c>
      <c r="X23" s="26">
        <f>('Real QGDP VA'!X22/'Real QGDP VA'!T22-1)*100</f>
        <v>21.20487594013025</v>
      </c>
      <c r="Y23" s="26">
        <f>('Real QGDP VA'!Y22/'Real QGDP VA'!U22-1)*100</f>
        <v>19.434298765915937</v>
      </c>
      <c r="Z23" s="26">
        <f>('Real QGDP VA'!Z22/'Real QGDP VA'!V22-1)*100</f>
        <v>16.366957414015282</v>
      </c>
      <c r="AA23" s="26">
        <f>('Real QGDP VA'!AA22/'Real QGDP VA'!W22-1)*100</f>
        <v>11.215507200356246</v>
      </c>
      <c r="AB23" s="26">
        <f>('Real QGDP VA'!AB22/'Real QGDP VA'!X22-1)*100</f>
        <v>5.5073941587911124</v>
      </c>
      <c r="AC23" s="26">
        <f>('Real QGDP VA'!AC22/'Real QGDP VA'!Y22-1)*100</f>
        <v>-0.59789704037008784</v>
      </c>
      <c r="AD23" s="26">
        <f>('Real QGDP VA'!AD22/'Real QGDP VA'!Z22-1)*100</f>
        <v>-0.20120300198066543</v>
      </c>
      <c r="AE23" s="26">
        <f>('Real QGDP VA'!AE22/'Real QGDP VA'!AA22-1)*100</f>
        <v>1.2694650814427444</v>
      </c>
      <c r="AF23" s="26">
        <f>('Real QGDP VA'!AF22/'Real QGDP VA'!AB22-1)*100</f>
        <v>5.0698111945169044</v>
      </c>
      <c r="AG23" s="26">
        <f>('Real QGDP VA'!AG22/'Real QGDP VA'!AC22-1)*100</f>
        <v>9.9681919084812165</v>
      </c>
      <c r="AH23" s="26">
        <f>('Real QGDP VA'!AH22/'Real QGDP VA'!AD22-1)*100</f>
        <v>11.744548002022315</v>
      </c>
      <c r="AI23" s="26">
        <f>('Real QGDP VA'!AI22/'Real QGDP VA'!AE22-1)*100</f>
        <v>9.7666179846425329</v>
      </c>
      <c r="AJ23" s="26">
        <f>('Real QGDP VA'!AJ22/'Real QGDP VA'!AF22-1)*100</f>
        <v>9.4487963993834079</v>
      </c>
      <c r="AK23" s="26">
        <f>('Real QGDP VA'!AK22/'Real QGDP VA'!AG22-1)*100</f>
        <v>6.4639570944225122</v>
      </c>
      <c r="AL23" s="26">
        <f>('Real QGDP VA'!AL22/'Real QGDP VA'!AH22-1)*100</f>
        <v>3.176243910980947</v>
      </c>
      <c r="AM23" s="26">
        <f>('Real QGDP VA'!AM22/'Real QGDP VA'!AI22-1)*100</f>
        <v>3.2698487900460593</v>
      </c>
      <c r="AN23" s="26">
        <f>('Real QGDP VA'!AN22/'Real QGDP VA'!AJ22-1)*100</f>
        <v>0.90082415000736216</v>
      </c>
      <c r="AO23" s="26">
        <f>('Real QGDP VA'!AO22/'Real QGDP VA'!AK22-1)*100</f>
        <v>1.0161670496366959</v>
      </c>
      <c r="AP23" s="26">
        <f>('Real QGDP VA'!AP22/'Real QGDP VA'!AL22-1)*100</f>
        <v>1.7785774532295573</v>
      </c>
      <c r="AQ23" s="163" t="s">
        <v>53</v>
      </c>
      <c r="AV23" s="42"/>
      <c r="AW23" s="42"/>
      <c r="AX23" s="42"/>
      <c r="AY23" s="42"/>
    </row>
    <row r="24" spans="1:51" s="18" customFormat="1" ht="12.75">
      <c r="A24" s="104" t="s">
        <v>14</v>
      </c>
      <c r="B24" s="105" t="s">
        <v>19</v>
      </c>
      <c r="C24" s="105" t="s">
        <v>19</v>
      </c>
      <c r="D24" s="105" t="s">
        <v>19</v>
      </c>
      <c r="E24" s="105" t="s">
        <v>19</v>
      </c>
      <c r="F24" s="105">
        <f>('Real QGDP VA'!F23/'Real QGDP VA'!B23-1)*100</f>
        <v>5.2889148112094553</v>
      </c>
      <c r="G24" s="105">
        <f>('Real QGDP VA'!G23/'Real QGDP VA'!C23-1)*100</f>
        <v>2.6941321846168709</v>
      </c>
      <c r="H24" s="105">
        <f>('Real QGDP VA'!H23/'Real QGDP VA'!D23-1)*100</f>
        <v>4.6933262412343302</v>
      </c>
      <c r="I24" s="105">
        <f>('Real QGDP VA'!I23/'Real QGDP VA'!E23-1)*100</f>
        <v>19.473187317511218</v>
      </c>
      <c r="J24" s="105">
        <f>('Real QGDP VA'!J23/'Real QGDP VA'!F23-1)*100</f>
        <v>5.5891446959920765</v>
      </c>
      <c r="K24" s="105">
        <f>('Real QGDP VA'!K23/'Real QGDP VA'!G23-1)*100</f>
        <v>6.1228016570533228</v>
      </c>
      <c r="L24" s="105">
        <f>('Real QGDP VA'!L23/'Real QGDP VA'!H23-1)*100</f>
        <v>6.9254886412899452</v>
      </c>
      <c r="M24" s="105">
        <f>('Real QGDP VA'!M23/'Real QGDP VA'!I23-1)*100</f>
        <v>7.2261385875281414</v>
      </c>
      <c r="N24" s="105">
        <f>('Real QGDP VA'!N23/'Real QGDP VA'!J23-1)*100</f>
        <v>-0.6995255979302728</v>
      </c>
      <c r="O24" s="105">
        <f>('Real QGDP VA'!O23/'Real QGDP VA'!K23-1)*100</f>
        <v>-3.2170893647108456</v>
      </c>
      <c r="P24" s="105">
        <f>('Real QGDP VA'!P23/'Real QGDP VA'!L23-1)*100</f>
        <v>-5.4819604577428738</v>
      </c>
      <c r="Q24" s="105">
        <f>('Real QGDP VA'!Q23/'Real QGDP VA'!M23-1)*100</f>
        <v>-4.8185105078099033</v>
      </c>
      <c r="R24" s="105">
        <f>('Real QGDP VA'!R23/'Real QGDP VA'!N23-1)*100</f>
        <v>-1.7273078523877494</v>
      </c>
      <c r="S24" s="105">
        <f>('Real QGDP VA'!S23/'Real QGDP VA'!O23-1)*100</f>
        <v>0.66870135971262012</v>
      </c>
      <c r="T24" s="105">
        <f>('Real QGDP VA'!T23/'Real QGDP VA'!P23-1)*100</f>
        <v>2.3604372119440553</v>
      </c>
      <c r="U24" s="105">
        <f>('Real QGDP VA'!U23/'Real QGDP VA'!Q23-1)*100</f>
        <v>5.3676882451276109</v>
      </c>
      <c r="V24" s="105">
        <f>('Real QGDP VA'!V23/'Real QGDP VA'!R23-1)*100</f>
        <v>-1.5558800007386964E-2</v>
      </c>
      <c r="W24" s="105">
        <f>('Real QGDP VA'!W23/'Real QGDP VA'!S23-1)*100</f>
        <v>0.27979509659090684</v>
      </c>
      <c r="X24" s="105">
        <f>('Real QGDP VA'!X23/'Real QGDP VA'!T23-1)*100</f>
        <v>-1.0198051589399681</v>
      </c>
      <c r="Y24" s="105">
        <f>('Real QGDP VA'!Y23/'Real QGDP VA'!U23-1)*100</f>
        <v>-5.0402447465380913</v>
      </c>
      <c r="Z24" s="105">
        <f>('Real QGDP VA'!Z23/'Real QGDP VA'!V23-1)*100</f>
        <v>-1.5652644551528483</v>
      </c>
      <c r="AA24" s="105">
        <f>('Real QGDP VA'!AA23/'Real QGDP VA'!W23-1)*100</f>
        <v>-6.2323622919489789</v>
      </c>
      <c r="AB24" s="105">
        <f>('Real QGDP VA'!AB23/'Real QGDP VA'!X23-1)*100</f>
        <v>-11.303771630788207</v>
      </c>
      <c r="AC24" s="105">
        <f>('Real QGDP VA'!AC23/'Real QGDP VA'!Y23-1)*100</f>
        <v>-11.67538295479198</v>
      </c>
      <c r="AD24" s="105">
        <f>('Real QGDP VA'!AD23/'Real QGDP VA'!Z23-1)*100</f>
        <v>-6.1267817778156486</v>
      </c>
      <c r="AE24" s="105">
        <f>('Real QGDP VA'!AE23/'Real QGDP VA'!AA23-1)*100</f>
        <v>0.77352008807280992</v>
      </c>
      <c r="AF24" s="105">
        <f>('Real QGDP VA'!AF23/'Real QGDP VA'!AB23-1)*100</f>
        <v>8.5472554829019831</v>
      </c>
      <c r="AG24" s="105">
        <f>('Real QGDP VA'!AG23/'Real QGDP VA'!AC23-1)*100</f>
        <v>11.406364518404089</v>
      </c>
      <c r="AH24" s="105">
        <f>('Real QGDP VA'!AH23/'Real QGDP VA'!AD23-1)*100</f>
        <v>10.822172063527091</v>
      </c>
      <c r="AI24" s="105">
        <f>('Real QGDP VA'!AI23/'Real QGDP VA'!AE23-1)*100</f>
        <v>9.9825597402099611</v>
      </c>
      <c r="AJ24" s="105">
        <f>('Real QGDP VA'!AJ23/'Real QGDP VA'!AF23-1)*100</f>
        <v>10.816833219898502</v>
      </c>
      <c r="AK24" s="105">
        <f>('Real QGDP VA'!AK23/'Real QGDP VA'!AG23-1)*100</f>
        <v>5.5357879712263136</v>
      </c>
      <c r="AL24" s="105">
        <f>('Real QGDP VA'!AL23/'Real QGDP VA'!AH23-1)*100</f>
        <v>3.9100791045602712</v>
      </c>
      <c r="AM24" s="105">
        <f>('Real QGDP VA'!AM23/'Real QGDP VA'!AI23-1)*100</f>
        <v>3.3370922308165962</v>
      </c>
      <c r="AN24" s="105">
        <f>('Real QGDP VA'!AN23/'Real QGDP VA'!AJ23-1)*100</f>
        <v>1.0735689693548434</v>
      </c>
      <c r="AO24" s="105">
        <f>('Real QGDP VA'!AO23/'Real QGDP VA'!AK23-1)*100</f>
        <v>4.1327945031153446</v>
      </c>
      <c r="AP24" s="105">
        <f>('Real QGDP VA'!AP23/'Real QGDP VA'!AL23-1)*100</f>
        <v>3.2637246914634321</v>
      </c>
      <c r="AQ24" s="106" t="s">
        <v>15</v>
      </c>
      <c r="AV24" s="42"/>
      <c r="AW24" s="42"/>
      <c r="AX24" s="42"/>
      <c r="AY24" s="42"/>
    </row>
    <row r="25" spans="1:51" s="18" customFormat="1" ht="12.75">
      <c r="A25" s="157" t="s">
        <v>16</v>
      </c>
      <c r="B25" s="114" t="s">
        <v>19</v>
      </c>
      <c r="C25" s="114" t="s">
        <v>19</v>
      </c>
      <c r="D25" s="114" t="s">
        <v>19</v>
      </c>
      <c r="E25" s="114" t="s">
        <v>19</v>
      </c>
      <c r="F25" s="114">
        <f>('Real QGDP VA'!F24/'Real QGDP VA'!B24-1)*100</f>
        <v>9.9952699716527427</v>
      </c>
      <c r="G25" s="114">
        <f>('Real QGDP VA'!G24/'Real QGDP VA'!C24-1)*100</f>
        <v>4.9129963085950523</v>
      </c>
      <c r="H25" s="114">
        <f>('Real QGDP VA'!H24/'Real QGDP VA'!D24-1)*100</f>
        <v>6.7491777239120809</v>
      </c>
      <c r="I25" s="114">
        <f>('Real QGDP VA'!I24/'Real QGDP VA'!E24-1)*100</f>
        <v>4.7840259847471867</v>
      </c>
      <c r="J25" s="114">
        <f>('Real QGDP VA'!J24/'Real QGDP VA'!F24-1)*100</f>
        <v>8.6399798077628311</v>
      </c>
      <c r="K25" s="114">
        <f>('Real QGDP VA'!K24/'Real QGDP VA'!G24-1)*100</f>
        <v>9.4336705431887538</v>
      </c>
      <c r="L25" s="114">
        <f>('Real QGDP VA'!L24/'Real QGDP VA'!H24-1)*100</f>
        <v>8.539575450238468</v>
      </c>
      <c r="M25" s="114">
        <f>('Real QGDP VA'!M24/'Real QGDP VA'!I24-1)*100</f>
        <v>8.7659593892891472</v>
      </c>
      <c r="N25" s="114">
        <f>('Real QGDP VA'!N24/'Real QGDP VA'!J24-1)*100</f>
        <v>1.9319685471026693</v>
      </c>
      <c r="O25" s="114">
        <f>('Real QGDP VA'!O24/'Real QGDP VA'!K24-1)*100</f>
        <v>-0.47277536542972287</v>
      </c>
      <c r="P25" s="114">
        <f>('Real QGDP VA'!P24/'Real QGDP VA'!L24-1)*100</f>
        <v>-1.831021189107418</v>
      </c>
      <c r="Q25" s="114">
        <f>('Real QGDP VA'!Q24/'Real QGDP VA'!M24-1)*100</f>
        <v>-0.93936063590118746</v>
      </c>
      <c r="R25" s="114">
        <f>('Real QGDP VA'!R24/'Real QGDP VA'!N24-1)*100</f>
        <v>-2.505570966323678</v>
      </c>
      <c r="S25" s="114">
        <f>('Real QGDP VA'!S24/'Real QGDP VA'!O24-1)*100</f>
        <v>-1.2687629498879804</v>
      </c>
      <c r="T25" s="114">
        <f>('Real QGDP VA'!T24/'Real QGDP VA'!P24-1)*100</f>
        <v>-0.804841296467107</v>
      </c>
      <c r="U25" s="114">
        <f>('Real QGDP VA'!U24/'Real QGDP VA'!Q24-1)*100</f>
        <v>-3.266093189860042</v>
      </c>
      <c r="V25" s="114">
        <f>('Real QGDP VA'!V24/'Real QGDP VA'!R24-1)*100</f>
        <v>-0.58922057668621131</v>
      </c>
      <c r="W25" s="114">
        <f>('Real QGDP VA'!W24/'Real QGDP VA'!S24-1)*100</f>
        <v>0.56195991782514998</v>
      </c>
      <c r="X25" s="114">
        <f>('Real QGDP VA'!X24/'Real QGDP VA'!T24-1)*100</f>
        <v>-0.61481769819231591</v>
      </c>
      <c r="Y25" s="114">
        <f>('Real QGDP VA'!Y24/'Real QGDP VA'!U24-1)*100</f>
        <v>1.579552370732018</v>
      </c>
      <c r="Z25" s="114">
        <f>('Real QGDP VA'!Z24/'Real QGDP VA'!V24-1)*100</f>
        <v>-8.4653886162709302</v>
      </c>
      <c r="AA25" s="114">
        <f>('Real QGDP VA'!AA24/'Real QGDP VA'!W24-1)*100</f>
        <v>-12.098367480259686</v>
      </c>
      <c r="AB25" s="114">
        <f>('Real QGDP VA'!AB24/'Real QGDP VA'!X24-1)*100</f>
        <v>-12.321137293487283</v>
      </c>
      <c r="AC25" s="114">
        <f>('Real QGDP VA'!AC24/'Real QGDP VA'!Y24-1)*100</f>
        <v>-12.995608571708761</v>
      </c>
      <c r="AD25" s="114">
        <f>('Real QGDP VA'!AD24/'Real QGDP VA'!Z24-1)*100</f>
        <v>-1.1764305654953677</v>
      </c>
      <c r="AE25" s="114">
        <f>('Real QGDP VA'!AE24/'Real QGDP VA'!AA24-1)*100</f>
        <v>6.7258712955781563</v>
      </c>
      <c r="AF25" s="114">
        <f>('Real QGDP VA'!AF24/'Real QGDP VA'!AB24-1)*100</f>
        <v>10.463238617494097</v>
      </c>
      <c r="AG25" s="114">
        <f>('Real QGDP VA'!AG24/'Real QGDP VA'!AC24-1)*100</f>
        <v>13.079656251681303</v>
      </c>
      <c r="AH25" s="114">
        <f>('Real QGDP VA'!AH24/'Real QGDP VA'!AD24-1)*100</f>
        <v>15.185994293878856</v>
      </c>
      <c r="AI25" s="114">
        <f>('Real QGDP VA'!AI24/'Real QGDP VA'!AE24-1)*100</f>
        <v>8.0731134458985174</v>
      </c>
      <c r="AJ25" s="114">
        <f>('Real QGDP VA'!AJ24/'Real QGDP VA'!AF24-1)*100</f>
        <v>9.289217632039847</v>
      </c>
      <c r="AK25" s="114">
        <f>('Real QGDP VA'!AK24/'Real QGDP VA'!AG24-1)*100</f>
        <v>4.9123072337263318</v>
      </c>
      <c r="AL25" s="114">
        <f>('Real QGDP VA'!AL24/'Real QGDP VA'!AH24-1)*100</f>
        <v>6.0901243270878869</v>
      </c>
      <c r="AM25" s="114">
        <f>('Real QGDP VA'!AM24/'Real QGDP VA'!AI24-1)*100</f>
        <v>12.063175879732157</v>
      </c>
      <c r="AN25" s="114">
        <f>('Real QGDP VA'!AN24/'Real QGDP VA'!AJ24-1)*100</f>
        <v>7.9747030442244071</v>
      </c>
      <c r="AO25" s="114">
        <f>('Real QGDP VA'!AO24/'Real QGDP VA'!AK24-1)*100</f>
        <v>10.414555139970826</v>
      </c>
      <c r="AP25" s="114">
        <f>('Real QGDP VA'!AP24/'Real QGDP VA'!AL24-1)*100</f>
        <v>4.70130100669508</v>
      </c>
      <c r="AQ25" s="165" t="s">
        <v>17</v>
      </c>
      <c r="AV25" s="42"/>
      <c r="AW25" s="42"/>
      <c r="AX25" s="42"/>
      <c r="AY25" s="42"/>
    </row>
    <row r="26" spans="1:51" s="18" customFormat="1" ht="12.75">
      <c r="A26" s="153"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9"/>
      <c r="AE26" s="39"/>
      <c r="AF26" s="39"/>
      <c r="AG26" s="39"/>
      <c r="AH26" s="39"/>
      <c r="AI26" s="39"/>
      <c r="AJ26" s="39"/>
      <c r="AK26" s="39"/>
      <c r="AL26" s="39"/>
      <c r="AM26" s="39"/>
      <c r="AN26" s="39"/>
      <c r="AO26" s="39"/>
      <c r="AP26" s="39"/>
      <c r="AQ26" s="164" t="s">
        <v>55</v>
      </c>
    </row>
    <row r="27" spans="1:51" s="18" customFormat="1" ht="12.75">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9"/>
      <c r="AE27" s="39"/>
      <c r="AF27" s="39"/>
      <c r="AG27" s="39"/>
      <c r="AH27" s="39"/>
      <c r="AI27" s="39"/>
      <c r="AJ27" s="39"/>
      <c r="AK27" s="39"/>
      <c r="AL27" s="39"/>
      <c r="AM27" s="39"/>
      <c r="AN27" s="39"/>
      <c r="AO27" s="39"/>
      <c r="AP27" s="39"/>
      <c r="AQ27" s="166" t="s">
        <v>24</v>
      </c>
    </row>
    <row r="29" spans="1:51">
      <c r="A29" s="176" t="s">
        <v>167</v>
      </c>
      <c r="AQ29" s="175" t="s">
        <v>169</v>
      </c>
    </row>
    <row r="45" spans="6:42">
      <c r="F45" s="179"/>
      <c r="G45" s="179"/>
      <c r="H45" s="179"/>
      <c r="I45" s="179"/>
      <c r="J45" s="179"/>
      <c r="K45" s="179"/>
      <c r="L45" s="179"/>
      <c r="M45" s="179"/>
      <c r="N45" s="179"/>
      <c r="O45" s="179"/>
      <c r="P45" s="179"/>
      <c r="Q45" s="179"/>
      <c r="R45" s="179"/>
      <c r="S45" s="179"/>
      <c r="T45" s="179"/>
      <c r="U45" s="179"/>
      <c r="V45" s="179"/>
      <c r="W45" s="179"/>
      <c r="X45" s="179"/>
      <c r="Y45" s="179"/>
      <c r="Z45" s="179"/>
      <c r="AA45" s="179"/>
      <c r="AB45" s="179"/>
      <c r="AC45" s="179"/>
      <c r="AD45" s="179"/>
      <c r="AE45" s="179"/>
      <c r="AF45" s="179"/>
      <c r="AG45" s="179"/>
      <c r="AH45" s="179"/>
      <c r="AI45" s="179"/>
      <c r="AJ45" s="179"/>
      <c r="AK45" s="179"/>
      <c r="AL45" s="179"/>
      <c r="AM45" s="179"/>
      <c r="AN45" s="179"/>
      <c r="AO45" s="179"/>
      <c r="AP45" s="179"/>
    </row>
    <row r="46" spans="6:42">
      <c r="F46" s="179"/>
      <c r="G46" s="179"/>
      <c r="H46" s="179"/>
      <c r="I46" s="179"/>
      <c r="J46" s="179"/>
      <c r="K46" s="179"/>
      <c r="L46" s="179"/>
      <c r="M46" s="179"/>
      <c r="N46" s="179"/>
      <c r="O46" s="179"/>
      <c r="P46" s="179"/>
      <c r="Q46" s="179"/>
      <c r="R46" s="179"/>
      <c r="S46" s="179"/>
      <c r="T46" s="179"/>
      <c r="U46" s="179"/>
      <c r="V46" s="179"/>
      <c r="W46" s="179"/>
      <c r="X46" s="179"/>
      <c r="Y46" s="179"/>
      <c r="Z46" s="179"/>
      <c r="AA46" s="179"/>
      <c r="AB46" s="179"/>
      <c r="AC46" s="179"/>
      <c r="AD46" s="179"/>
      <c r="AE46" s="179"/>
      <c r="AF46" s="179"/>
      <c r="AG46" s="179"/>
      <c r="AH46" s="179"/>
      <c r="AI46" s="179"/>
      <c r="AJ46" s="179"/>
      <c r="AK46" s="179"/>
      <c r="AL46" s="179"/>
      <c r="AM46" s="179"/>
      <c r="AN46" s="179"/>
      <c r="AO46" s="179"/>
      <c r="AP46" s="179"/>
    </row>
    <row r="47" spans="6:42">
      <c r="F47" s="179"/>
      <c r="G47" s="179"/>
      <c r="H47" s="179"/>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G47" s="179"/>
      <c r="AH47" s="179"/>
      <c r="AI47" s="179"/>
      <c r="AJ47" s="179"/>
      <c r="AK47" s="179"/>
      <c r="AL47" s="179"/>
      <c r="AM47" s="179"/>
      <c r="AN47" s="179"/>
      <c r="AO47" s="179"/>
      <c r="AP47" s="179"/>
    </row>
    <row r="48" spans="6:42">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79"/>
      <c r="AH48" s="179"/>
      <c r="AI48" s="179"/>
      <c r="AJ48" s="179"/>
      <c r="AK48" s="179"/>
      <c r="AL48" s="179"/>
      <c r="AM48" s="179"/>
      <c r="AN48" s="179"/>
      <c r="AO48" s="179"/>
      <c r="AP48" s="179"/>
    </row>
    <row r="49" spans="6:42">
      <c r="F49" s="179"/>
      <c r="G49" s="179"/>
      <c r="H49" s="179"/>
      <c r="I49" s="179"/>
      <c r="J49" s="179"/>
      <c r="K49" s="179"/>
      <c r="L49" s="179"/>
      <c r="M49" s="179"/>
      <c r="N49" s="179"/>
      <c r="O49" s="179"/>
      <c r="P49" s="179"/>
      <c r="Q49" s="179"/>
      <c r="R49" s="179"/>
      <c r="S49" s="179"/>
      <c r="T49" s="179"/>
      <c r="U49" s="179"/>
      <c r="V49" s="179"/>
      <c r="W49" s="179"/>
      <c r="X49" s="179"/>
      <c r="Y49" s="179"/>
      <c r="Z49" s="179"/>
      <c r="AA49" s="179"/>
      <c r="AB49" s="179"/>
      <c r="AC49" s="179"/>
      <c r="AD49" s="179"/>
      <c r="AE49" s="179"/>
      <c r="AF49" s="179"/>
      <c r="AG49" s="179"/>
      <c r="AH49" s="179"/>
      <c r="AI49" s="179"/>
      <c r="AJ49" s="179"/>
      <c r="AK49" s="179"/>
      <c r="AL49" s="179"/>
      <c r="AM49" s="179"/>
      <c r="AN49" s="179"/>
      <c r="AO49" s="179"/>
      <c r="AP49" s="179"/>
    </row>
    <row r="50" spans="6:42">
      <c r="F50" s="179"/>
      <c r="G50" s="179"/>
      <c r="H50" s="179"/>
      <c r="I50" s="179"/>
      <c r="J50" s="179"/>
      <c r="K50" s="179"/>
      <c r="L50" s="179"/>
      <c r="M50" s="179"/>
      <c r="N50" s="179"/>
      <c r="O50" s="179"/>
      <c r="P50" s="179"/>
      <c r="Q50" s="179"/>
      <c r="R50" s="179"/>
      <c r="S50" s="179"/>
      <c r="T50" s="179"/>
      <c r="U50" s="179"/>
      <c r="V50" s="179"/>
      <c r="W50" s="179"/>
      <c r="X50" s="179"/>
      <c r="Y50" s="179"/>
      <c r="Z50" s="179"/>
      <c r="AA50" s="179"/>
      <c r="AB50" s="179"/>
      <c r="AC50" s="179"/>
      <c r="AD50" s="179"/>
      <c r="AE50" s="179"/>
      <c r="AF50" s="179"/>
      <c r="AG50" s="179"/>
      <c r="AH50" s="179"/>
      <c r="AI50" s="179"/>
      <c r="AJ50" s="179"/>
      <c r="AK50" s="179"/>
      <c r="AL50" s="179"/>
      <c r="AM50" s="179"/>
      <c r="AN50" s="179"/>
      <c r="AO50" s="179"/>
      <c r="AP50" s="179"/>
    </row>
    <row r="51" spans="6:42">
      <c r="F51" s="179"/>
      <c r="G51" s="179"/>
      <c r="H51" s="179"/>
      <c r="I51" s="179"/>
      <c r="J51" s="179"/>
      <c r="K51" s="179"/>
      <c r="L51" s="179"/>
      <c r="M51" s="179"/>
      <c r="N51" s="179"/>
      <c r="O51" s="179"/>
      <c r="P51" s="179"/>
      <c r="Q51" s="179"/>
      <c r="R51" s="179"/>
      <c r="S51" s="179"/>
      <c r="T51" s="179"/>
      <c r="U51" s="179"/>
      <c r="V51" s="179"/>
      <c r="W51" s="179"/>
      <c r="X51" s="179"/>
      <c r="Y51" s="179"/>
      <c r="Z51" s="179"/>
      <c r="AA51" s="179"/>
      <c r="AB51" s="179"/>
      <c r="AC51" s="179"/>
      <c r="AD51" s="179"/>
      <c r="AE51" s="179"/>
      <c r="AF51" s="179"/>
      <c r="AG51" s="179"/>
      <c r="AH51" s="179"/>
      <c r="AI51" s="179"/>
      <c r="AJ51" s="179"/>
      <c r="AK51" s="179"/>
      <c r="AL51" s="179"/>
      <c r="AM51" s="179"/>
      <c r="AN51" s="179"/>
      <c r="AO51" s="179"/>
      <c r="AP51" s="179"/>
    </row>
    <row r="52" spans="6:42">
      <c r="F52" s="179"/>
      <c r="G52" s="179"/>
      <c r="H52" s="179"/>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G52" s="179"/>
      <c r="AH52" s="179"/>
      <c r="AI52" s="179"/>
      <c r="AJ52" s="179"/>
      <c r="AK52" s="179"/>
      <c r="AL52" s="179"/>
      <c r="AM52" s="179"/>
      <c r="AN52" s="179"/>
      <c r="AO52" s="179"/>
      <c r="AP52" s="179"/>
    </row>
    <row r="53" spans="6:42">
      <c r="F53" s="179"/>
      <c r="G53" s="179"/>
      <c r="H53" s="179"/>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G53" s="179"/>
      <c r="AH53" s="179"/>
      <c r="AI53" s="179"/>
      <c r="AJ53" s="179"/>
      <c r="AK53" s="179"/>
      <c r="AL53" s="179"/>
      <c r="AM53" s="179"/>
      <c r="AN53" s="179"/>
      <c r="AO53" s="179"/>
      <c r="AP53" s="179"/>
    </row>
    <row r="54" spans="6:42">
      <c r="F54" s="179"/>
      <c r="G54" s="179"/>
      <c r="H54" s="179"/>
      <c r="I54" s="179"/>
      <c r="J54" s="179"/>
      <c r="K54" s="179"/>
      <c r="L54" s="179"/>
      <c r="M54" s="179"/>
      <c r="N54" s="179"/>
      <c r="O54" s="179"/>
      <c r="P54" s="179"/>
      <c r="Q54" s="179"/>
      <c r="R54" s="179"/>
      <c r="S54" s="179"/>
      <c r="T54" s="179"/>
      <c r="U54" s="179"/>
      <c r="V54" s="179"/>
      <c r="W54" s="179"/>
      <c r="X54" s="179"/>
      <c r="Y54" s="179"/>
      <c r="Z54" s="179"/>
      <c r="AA54" s="179"/>
      <c r="AB54" s="179"/>
      <c r="AC54" s="179"/>
      <c r="AD54" s="179"/>
      <c r="AE54" s="179"/>
      <c r="AF54" s="179"/>
      <c r="AG54" s="179"/>
      <c r="AH54" s="179"/>
      <c r="AI54" s="179"/>
      <c r="AJ54" s="179"/>
      <c r="AK54" s="179"/>
      <c r="AL54" s="179"/>
      <c r="AM54" s="179"/>
      <c r="AN54" s="179"/>
      <c r="AO54" s="179"/>
      <c r="AP54" s="179"/>
    </row>
    <row r="55" spans="6:42">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79"/>
      <c r="AH55" s="179"/>
      <c r="AI55" s="179"/>
      <c r="AJ55" s="179"/>
      <c r="AK55" s="179"/>
      <c r="AL55" s="179"/>
      <c r="AM55" s="179"/>
      <c r="AN55" s="179"/>
      <c r="AO55" s="179"/>
      <c r="AP55" s="179"/>
    </row>
    <row r="56" spans="6:42">
      <c r="F56" s="179"/>
      <c r="G56" s="179"/>
      <c r="H56" s="179"/>
      <c r="I56" s="179"/>
      <c r="J56" s="179"/>
      <c r="K56" s="179"/>
      <c r="L56" s="179"/>
      <c r="M56" s="179"/>
      <c r="N56" s="179"/>
      <c r="O56" s="179"/>
      <c r="P56" s="179"/>
      <c r="Q56" s="179"/>
      <c r="R56" s="179"/>
      <c r="S56" s="179"/>
      <c r="T56" s="179"/>
      <c r="U56" s="179"/>
      <c r="V56" s="179"/>
      <c r="W56" s="179"/>
      <c r="X56" s="179"/>
      <c r="Y56" s="179"/>
      <c r="Z56" s="179"/>
      <c r="AA56" s="179"/>
      <c r="AB56" s="179"/>
      <c r="AC56" s="179"/>
      <c r="AD56" s="179"/>
      <c r="AE56" s="179"/>
      <c r="AF56" s="179"/>
      <c r="AG56" s="179"/>
      <c r="AH56" s="179"/>
      <c r="AI56" s="179"/>
      <c r="AJ56" s="179"/>
      <c r="AK56" s="179"/>
      <c r="AL56" s="179"/>
      <c r="AM56" s="179"/>
      <c r="AN56" s="179"/>
      <c r="AO56" s="179"/>
      <c r="AP56" s="179"/>
    </row>
    <row r="57" spans="6:42">
      <c r="F57" s="179"/>
      <c r="G57" s="179"/>
      <c r="H57" s="179"/>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G57" s="179"/>
      <c r="AH57" s="179"/>
      <c r="AI57" s="179"/>
      <c r="AJ57" s="179"/>
      <c r="AK57" s="179"/>
      <c r="AL57" s="179"/>
      <c r="AM57" s="179"/>
      <c r="AN57" s="179"/>
      <c r="AO57" s="179"/>
      <c r="AP57" s="179"/>
    </row>
    <row r="58" spans="6:42">
      <c r="F58" s="179"/>
      <c r="G58" s="179"/>
      <c r="H58" s="179"/>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G58" s="179"/>
      <c r="AH58" s="179"/>
      <c r="AI58" s="179"/>
      <c r="AJ58" s="179"/>
      <c r="AK58" s="179"/>
      <c r="AL58" s="179"/>
      <c r="AM58" s="179"/>
      <c r="AN58" s="179"/>
      <c r="AO58" s="179"/>
      <c r="AP58" s="179"/>
    </row>
    <row r="59" spans="6:42">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row>
    <row r="60" spans="6:42">
      <c r="F60" s="179"/>
      <c r="G60" s="179"/>
      <c r="H60" s="179"/>
      <c r="I60" s="179"/>
      <c r="J60" s="179"/>
      <c r="K60" s="179"/>
      <c r="L60" s="179"/>
      <c r="M60" s="179"/>
      <c r="N60" s="179"/>
      <c r="O60" s="179"/>
      <c r="P60" s="179"/>
      <c r="Q60" s="179"/>
      <c r="R60" s="179"/>
      <c r="S60" s="179"/>
      <c r="T60" s="179"/>
      <c r="U60" s="179"/>
      <c r="V60" s="179"/>
      <c r="W60" s="179"/>
      <c r="X60" s="179"/>
      <c r="Y60" s="179"/>
      <c r="Z60" s="179"/>
      <c r="AA60" s="179"/>
      <c r="AB60" s="179"/>
      <c r="AC60" s="179"/>
      <c r="AD60" s="179"/>
      <c r="AE60" s="179"/>
      <c r="AF60" s="179"/>
      <c r="AG60" s="179"/>
      <c r="AH60" s="179"/>
      <c r="AI60" s="179"/>
      <c r="AJ60" s="179"/>
      <c r="AK60" s="179"/>
      <c r="AL60" s="179"/>
      <c r="AM60" s="179"/>
      <c r="AN60" s="179"/>
      <c r="AO60" s="179"/>
      <c r="AP60" s="179"/>
    </row>
    <row r="61" spans="6:42">
      <c r="F61" s="179"/>
      <c r="G61" s="179"/>
      <c r="H61" s="179"/>
      <c r="I61" s="179"/>
      <c r="J61" s="179"/>
      <c r="K61" s="179"/>
      <c r="L61" s="179"/>
      <c r="M61" s="179"/>
      <c r="N61" s="179"/>
      <c r="O61" s="179"/>
      <c r="P61" s="179"/>
      <c r="Q61" s="179"/>
      <c r="R61" s="179"/>
      <c r="S61" s="179"/>
      <c r="T61" s="179"/>
      <c r="U61" s="179"/>
      <c r="V61" s="179"/>
      <c r="W61" s="179"/>
      <c r="X61" s="179"/>
      <c r="Y61" s="179"/>
      <c r="Z61" s="179"/>
      <c r="AA61" s="179"/>
      <c r="AB61" s="179"/>
      <c r="AC61" s="179"/>
      <c r="AD61" s="179"/>
      <c r="AE61" s="179"/>
      <c r="AF61" s="179"/>
      <c r="AG61" s="179"/>
      <c r="AH61" s="179"/>
      <c r="AI61" s="179"/>
      <c r="AJ61" s="179"/>
      <c r="AK61" s="179"/>
      <c r="AL61" s="179"/>
      <c r="AM61" s="179"/>
      <c r="AN61" s="179"/>
      <c r="AO61" s="179"/>
      <c r="AP61" s="179"/>
    </row>
    <row r="62" spans="6:42">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79"/>
      <c r="AH62" s="179"/>
      <c r="AI62" s="179"/>
      <c r="AJ62" s="179"/>
      <c r="AK62" s="179"/>
      <c r="AL62" s="179"/>
      <c r="AM62" s="179"/>
      <c r="AN62" s="179"/>
      <c r="AO62" s="179"/>
      <c r="AP62" s="179"/>
    </row>
    <row r="63" spans="6:42" ht="13.35" customHeight="1">
      <c r="F63" s="179"/>
      <c r="G63" s="179"/>
      <c r="H63" s="179"/>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G63" s="179"/>
      <c r="AH63" s="179"/>
      <c r="AI63" s="179"/>
      <c r="AJ63" s="179"/>
      <c r="AK63" s="179"/>
      <c r="AL63" s="179"/>
      <c r="AM63" s="179"/>
      <c r="AN63" s="179"/>
      <c r="AO63" s="179"/>
      <c r="AP63" s="179"/>
    </row>
    <row r="64" spans="6:42">
      <c r="F64" s="179"/>
      <c r="G64" s="179"/>
      <c r="H64" s="179"/>
      <c r="I64" s="179"/>
      <c r="J64" s="179"/>
      <c r="K64" s="179"/>
      <c r="L64" s="179"/>
      <c r="M64" s="179"/>
      <c r="N64" s="179"/>
      <c r="O64" s="179"/>
      <c r="P64" s="179"/>
      <c r="Q64" s="179"/>
      <c r="R64" s="179"/>
      <c r="S64" s="179"/>
      <c r="T64" s="179"/>
      <c r="U64" s="179"/>
      <c r="V64" s="179"/>
      <c r="W64" s="179"/>
      <c r="X64" s="179"/>
      <c r="Y64" s="179"/>
      <c r="Z64" s="179"/>
      <c r="AA64" s="179"/>
      <c r="AB64" s="179"/>
      <c r="AC64" s="179"/>
      <c r="AD64" s="179"/>
      <c r="AE64" s="179"/>
      <c r="AF64" s="179"/>
      <c r="AG64" s="179"/>
      <c r="AH64" s="179"/>
      <c r="AI64" s="179"/>
      <c r="AJ64" s="179"/>
      <c r="AK64" s="179"/>
      <c r="AL64" s="179"/>
      <c r="AM64" s="179"/>
      <c r="AN64" s="179"/>
      <c r="AO64" s="179"/>
      <c r="AP64" s="179"/>
    </row>
    <row r="65" spans="6:42">
      <c r="F65" s="179"/>
      <c r="G65" s="179"/>
      <c r="H65" s="179"/>
      <c r="I65" s="179"/>
      <c r="J65" s="179"/>
      <c r="K65" s="179"/>
      <c r="L65" s="179"/>
      <c r="M65" s="179"/>
      <c r="N65" s="179"/>
      <c r="O65" s="179"/>
      <c r="P65" s="179"/>
      <c r="Q65" s="179"/>
      <c r="R65" s="179"/>
      <c r="S65" s="179"/>
      <c r="T65" s="179"/>
      <c r="U65" s="179"/>
      <c r="V65" s="179"/>
      <c r="W65" s="179"/>
      <c r="X65" s="179"/>
      <c r="Y65" s="179"/>
      <c r="Z65" s="179"/>
      <c r="AA65" s="179"/>
      <c r="AB65" s="179"/>
      <c r="AC65" s="179"/>
      <c r="AD65" s="179"/>
      <c r="AE65" s="179"/>
      <c r="AF65" s="179"/>
      <c r="AG65" s="179"/>
      <c r="AH65" s="179"/>
      <c r="AI65" s="179"/>
      <c r="AJ65" s="179"/>
      <c r="AK65" s="179"/>
      <c r="AL65" s="179"/>
      <c r="AM65" s="179"/>
      <c r="AN65" s="179"/>
      <c r="AO65" s="179"/>
      <c r="AP65" s="179"/>
    </row>
    <row r="66" spans="6:42">
      <c r="F66" s="179"/>
      <c r="G66" s="179"/>
      <c r="H66" s="179"/>
      <c r="I66" s="179"/>
      <c r="J66" s="179"/>
      <c r="K66" s="179"/>
      <c r="L66" s="179"/>
      <c r="M66" s="179"/>
      <c r="N66" s="179"/>
      <c r="O66" s="179"/>
      <c r="P66" s="179"/>
      <c r="Q66" s="179"/>
      <c r="R66" s="179"/>
      <c r="S66" s="179"/>
      <c r="T66" s="179"/>
      <c r="U66" s="179"/>
      <c r="V66" s="179"/>
      <c r="W66" s="179"/>
      <c r="X66" s="179"/>
      <c r="Y66" s="179"/>
      <c r="Z66" s="179"/>
      <c r="AA66" s="179"/>
      <c r="AB66" s="179"/>
      <c r="AC66" s="179"/>
      <c r="AD66" s="179"/>
      <c r="AE66" s="179"/>
      <c r="AF66" s="179"/>
      <c r="AG66" s="179"/>
      <c r="AH66" s="179"/>
      <c r="AI66" s="179"/>
      <c r="AJ66" s="179"/>
      <c r="AK66" s="179"/>
      <c r="AL66" s="179"/>
      <c r="AM66" s="179"/>
      <c r="AN66" s="179"/>
      <c r="AO66" s="179"/>
      <c r="AP66" s="179"/>
    </row>
    <row r="67" spans="6:42">
      <c r="F67" s="179"/>
      <c r="G67" s="179"/>
      <c r="H67" s="179"/>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G67" s="179"/>
      <c r="AH67" s="179"/>
      <c r="AI67" s="179"/>
      <c r="AJ67" s="179"/>
      <c r="AK67" s="179"/>
      <c r="AL67" s="179"/>
      <c r="AM67" s="179"/>
      <c r="AN67" s="179"/>
      <c r="AO67" s="179"/>
      <c r="AP67" s="179"/>
    </row>
    <row r="68" spans="6:42">
      <c r="F68" s="179"/>
      <c r="G68" s="179"/>
      <c r="H68" s="179"/>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row>
    <row r="69" spans="6:42">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row>
  </sheetData>
  <hyperlinks>
    <hyperlink ref="A29" location="Index!A1" display="Back to main page" xr:uid="{A8418259-240F-49AF-BEB3-F63CDA4D2F62}"/>
    <hyperlink ref="AQ29" location="Index!A1" display="العودة الى الصفحة الرئيسية" xr:uid="{F5AF9CA7-63B5-4BEC-A8A7-6F78153AE022}"/>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54E0E-BB10-4A7D-93F2-28D09475501C}">
  <dimension ref="A1:AQ63"/>
  <sheetViews>
    <sheetView showGridLines="0" workbookViewId="0">
      <pane xSplit="1" topLeftCell="AD1" activePane="topRight" state="frozen"/>
      <selection activeCell="AH27" sqref="AH27"/>
      <selection pane="topRight" activeCell="AS11" sqref="AS11"/>
    </sheetView>
  </sheetViews>
  <sheetFormatPr defaultColWidth="8.85546875" defaultRowHeight="14.25"/>
  <cols>
    <col min="1" max="1" width="50.5703125" style="169" customWidth="1"/>
    <col min="2" max="2" width="8.85546875" style="81"/>
    <col min="3" max="4" width="8.85546875" style="81" bestFit="1" customWidth="1"/>
    <col min="5" max="5" width="9.140625" style="81" bestFit="1" customWidth="1"/>
    <col min="6" max="13" width="8.85546875" style="81" bestFit="1" customWidth="1"/>
    <col min="14" max="14" width="9.140625" style="81" bestFit="1" customWidth="1"/>
    <col min="15" max="21" width="8.85546875" style="81" bestFit="1" customWidth="1"/>
    <col min="22" max="22" width="9.140625" style="81" bestFit="1" customWidth="1"/>
    <col min="23" max="36" width="8.85546875" style="81" bestFit="1" customWidth="1"/>
    <col min="37" max="42" width="8.85546875" style="81" customWidth="1"/>
    <col min="43" max="43" width="50.5703125" style="81" customWidth="1"/>
    <col min="44" max="16384" width="8.85546875" style="81"/>
  </cols>
  <sheetData>
    <row r="1" spans="1:43" ht="110.1" customHeight="1"/>
    <row r="2" spans="1:43" s="18" customFormat="1" ht="18.75" customHeight="1">
      <c r="A2" s="152"/>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7"/>
    </row>
    <row r="3" spans="1:43" s="103" customFormat="1" ht="84" customHeight="1">
      <c r="A3" s="173" t="s">
        <v>168</v>
      </c>
      <c r="B3" s="127"/>
      <c r="C3" s="127"/>
      <c r="D3" s="127"/>
      <c r="E3" s="127"/>
      <c r="F3" s="127"/>
      <c r="G3" s="127"/>
      <c r="H3" s="127"/>
      <c r="I3" s="127"/>
      <c r="J3" s="127"/>
      <c r="K3" s="127"/>
      <c r="L3" s="123"/>
      <c r="M3" s="123"/>
      <c r="N3" s="122"/>
      <c r="O3" s="122"/>
      <c r="P3" s="122"/>
      <c r="Q3" s="122"/>
      <c r="S3" s="122"/>
      <c r="U3" s="124"/>
      <c r="V3" s="124"/>
      <c r="W3" s="124"/>
      <c r="X3" s="124"/>
      <c r="Y3" s="124"/>
      <c r="Z3" s="124"/>
      <c r="AA3" s="124"/>
      <c r="AC3" s="172"/>
      <c r="AD3" s="172"/>
      <c r="AE3" s="172"/>
      <c r="AF3" s="172"/>
      <c r="AG3" s="172"/>
      <c r="AH3" s="172"/>
      <c r="AI3" s="172"/>
      <c r="AJ3" s="172"/>
      <c r="AK3" s="172"/>
      <c r="AL3" s="172"/>
      <c r="AM3" s="172"/>
      <c r="AN3" s="172"/>
      <c r="AO3" s="172"/>
      <c r="AP3" s="172"/>
      <c r="AQ3" s="183" t="s">
        <v>157</v>
      </c>
    </row>
    <row r="4" spans="1:43" s="23" customFormat="1" ht="14.25" customHeight="1">
      <c r="A4" s="167" t="s">
        <v>25</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44" t="s">
        <v>26</v>
      </c>
    </row>
    <row r="5" spans="1:43" s="23" customFormat="1" ht="12.75">
      <c r="A5" s="153" t="s">
        <v>18</v>
      </c>
      <c r="B5" s="15"/>
      <c r="C5" s="15"/>
      <c r="D5" s="15"/>
      <c r="E5" s="15"/>
      <c r="F5" s="15"/>
      <c r="G5" s="15"/>
      <c r="H5" s="15"/>
      <c r="I5" s="15"/>
      <c r="J5" s="15"/>
      <c r="K5" s="15"/>
      <c r="L5" s="15"/>
      <c r="M5" s="15"/>
      <c r="N5" s="16"/>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t="s">
        <v>18</v>
      </c>
    </row>
    <row r="6" spans="1:43" s="18" customFormat="1" ht="19.5" customHeight="1">
      <c r="A6" s="24" t="s">
        <v>133</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196</v>
      </c>
      <c r="AQ6" s="25" t="s">
        <v>135</v>
      </c>
    </row>
    <row r="7" spans="1:43" s="18" customFormat="1" ht="12.75">
      <c r="A7" s="153" t="s">
        <v>27</v>
      </c>
      <c r="B7" s="29" t="s">
        <v>19</v>
      </c>
      <c r="C7" s="29">
        <f>('Real QGDP VA'!C6/'Real QGDP VA'!B6-1)*100</f>
        <v>-8.1601796967339606</v>
      </c>
      <c r="D7" s="29">
        <f>('Real QGDP VA'!D6/'Real QGDP VA'!C6-1)*100</f>
        <v>-14.287011073018373</v>
      </c>
      <c r="E7" s="29">
        <f>('Real QGDP VA'!E6/'Real QGDP VA'!D6-1)*100</f>
        <v>73.186219237309331</v>
      </c>
      <c r="F7" s="29">
        <f>('Real QGDP VA'!F6/'Real QGDP VA'!E6-1)*100</f>
        <v>-30.442501179363688</v>
      </c>
      <c r="G7" s="29">
        <f>('Real QGDP VA'!G6/'Real QGDP VA'!F6-1)*100</f>
        <v>5.8393368234450627</v>
      </c>
      <c r="H7" s="29">
        <f>('Real QGDP VA'!H6/'Real QGDP VA'!G6-1)*100</f>
        <v>4.3195634391401061</v>
      </c>
      <c r="I7" s="29">
        <f>('Real QGDP VA'!I6/'Real QGDP VA'!H6-1)*100</f>
        <v>1.8943731633092487</v>
      </c>
      <c r="J7" s="29">
        <f>('Real QGDP VA'!J6/'Real QGDP VA'!I6-1)*100</f>
        <v>-3.5639661664094158</v>
      </c>
      <c r="K7" s="29">
        <f>('Real QGDP VA'!K6/'Real QGDP VA'!J6-1)*100</f>
        <v>0.54740816241554136</v>
      </c>
      <c r="L7" s="29">
        <f>('Real QGDP VA'!L6/'Real QGDP VA'!K6-1)*100</f>
        <v>3.3739057623198176</v>
      </c>
      <c r="M7" s="29">
        <f>('Real QGDP VA'!M6/'Real QGDP VA'!L6-1)*100</f>
        <v>2.7788363585766085</v>
      </c>
      <c r="N7" s="29">
        <f>('Real QGDP VA'!N6/'Real QGDP VA'!M6-1)*100</f>
        <v>0.55371839646007892</v>
      </c>
      <c r="O7" s="29">
        <f>('Real QGDP VA'!O6/'Real QGDP VA'!N6-1)*100</f>
        <v>1.5362817483716595</v>
      </c>
      <c r="P7" s="29">
        <f>('Real QGDP VA'!P6/'Real QGDP VA'!O6-1)*100</f>
        <v>0.67389462079454621</v>
      </c>
      <c r="Q7" s="29">
        <f>('Real QGDP VA'!Q6/'Real QGDP VA'!P6-1)*100</f>
        <v>1.4607122848947274</v>
      </c>
      <c r="R7" s="29">
        <f>('Real QGDP VA'!R6/'Real QGDP VA'!Q6-1)*100</f>
        <v>4.3869945257079213</v>
      </c>
      <c r="S7" s="29">
        <f>('Real QGDP VA'!S6/'Real QGDP VA'!R6-1)*100</f>
        <v>-2.2173210860708004</v>
      </c>
      <c r="T7" s="29">
        <f>('Real QGDP VA'!T6/'Real QGDP VA'!S6-1)*100</f>
        <v>0.56907084503599048</v>
      </c>
      <c r="U7" s="29">
        <f>('Real QGDP VA'!U6/'Real QGDP VA'!T6-1)*100</f>
        <v>1.4964952135729126</v>
      </c>
      <c r="V7" s="29">
        <f>('Real QGDP VA'!V6/'Real QGDP VA'!U6-1)*100</f>
        <v>9.2238894119627268</v>
      </c>
      <c r="W7" s="29">
        <f>('Real QGDP VA'!W6/'Real QGDP VA'!V6-1)*100</f>
        <v>-1.5220218024473153</v>
      </c>
      <c r="X7" s="29">
        <f>('Real QGDP VA'!X6/'Real QGDP VA'!W6-1)*100</f>
        <v>-3.0621891218280961</v>
      </c>
      <c r="Y7" s="29">
        <f>('Real QGDP VA'!Y6/'Real QGDP VA'!X6-1)*100</f>
        <v>0.54116659039085135</v>
      </c>
      <c r="Z7" s="29">
        <f>('Real QGDP VA'!Z6/'Real QGDP VA'!Y6-1)*100</f>
        <v>-10.131291212044836</v>
      </c>
      <c r="AA7" s="29">
        <f>('Real QGDP VA'!AA6/'Real QGDP VA'!Z6-1)*100</f>
        <v>14.742903481380388</v>
      </c>
      <c r="AB7" s="29">
        <f>('Real QGDP VA'!AB6/'Real QGDP VA'!AA6-1)*100</f>
        <v>-4.60179439307643</v>
      </c>
      <c r="AC7" s="29">
        <f>('Real QGDP VA'!AC6/'Real QGDP VA'!AB6-1)*100</f>
        <v>5.4067469672316681</v>
      </c>
      <c r="AD7" s="29">
        <f>('Real QGDP VA'!AD6/'Real QGDP VA'!AC6-1)*100</f>
        <v>26.8620827445353</v>
      </c>
      <c r="AE7" s="29">
        <f>('Real QGDP VA'!AE6/'Real QGDP VA'!AD6-1)*100</f>
        <v>0.46283957399042563</v>
      </c>
      <c r="AF7" s="29">
        <f>('Real QGDP VA'!AF6/'Real QGDP VA'!AE6-1)*100</f>
        <v>-14.621039255830171</v>
      </c>
      <c r="AG7" s="29">
        <f>('Real QGDP VA'!AG6/'Real QGDP VA'!AF6-1)*100</f>
        <v>2.1141824445551904</v>
      </c>
      <c r="AH7" s="29">
        <f>('Real QGDP VA'!AH6/'Real QGDP VA'!AG6-1)*100</f>
        <v>1.3362925639069045</v>
      </c>
      <c r="AI7" s="29">
        <f>('Real QGDP VA'!AI6/'Real QGDP VA'!AH6-1)*100</f>
        <v>1.8094113554457447</v>
      </c>
      <c r="AJ7" s="29">
        <f>('Real QGDP VA'!AJ6/'Real QGDP VA'!AI6-1)*100</f>
        <v>-14.415909364993308</v>
      </c>
      <c r="AK7" s="29">
        <f>('Real QGDP VA'!AK6/'Real QGDP VA'!AJ6-1)*100</f>
        <v>-0.90543242086711384</v>
      </c>
      <c r="AL7" s="29">
        <f>('Real QGDP VA'!AL6/'Real QGDP VA'!AK6-1)*100</f>
        <v>16.739596558052771</v>
      </c>
      <c r="AM7" s="29">
        <f>('Real QGDP VA'!AM6/'Real QGDP VA'!AL6-1)*100</f>
        <v>1.4940718664185226</v>
      </c>
      <c r="AN7" s="29">
        <f>('Real QGDP VA'!AN6/'Real QGDP VA'!AM6-1)*100</f>
        <v>-12.242492392521232</v>
      </c>
      <c r="AO7" s="29">
        <f>('Real QGDP VA'!AO6/'Real QGDP VA'!AN6-1)*100</f>
        <v>-2.5688723038361672</v>
      </c>
      <c r="AP7" s="29">
        <f>('Real QGDP VA'!AP6/'Real QGDP VA'!AO6-1)*100</f>
        <v>18.69011172829893</v>
      </c>
      <c r="AQ7" s="15" t="s">
        <v>28</v>
      </c>
    </row>
    <row r="8" spans="1:43" s="18" customFormat="1" ht="25.5">
      <c r="A8" s="104" t="s">
        <v>29</v>
      </c>
      <c r="B8" s="106" t="s">
        <v>19</v>
      </c>
      <c r="C8" s="199">
        <f>('Real QGDP VA'!C7/'Real QGDP VA'!B7-1)*100</f>
        <v>2.8366705144849513</v>
      </c>
      <c r="D8" s="199">
        <f>('Real QGDP VA'!D7/'Real QGDP VA'!C7-1)*100</f>
        <v>0.94913839409604961</v>
      </c>
      <c r="E8" s="199">
        <f>('Real QGDP VA'!E7/'Real QGDP VA'!D7-1)*100</f>
        <v>-26.400665655182376</v>
      </c>
      <c r="F8" s="199">
        <f>('Real QGDP VA'!F7/'Real QGDP VA'!E7-1)*100</f>
        <v>32.301458987899821</v>
      </c>
      <c r="G8" s="199">
        <f>('Real QGDP VA'!G7/'Real QGDP VA'!F7-1)*100</f>
        <v>2.4033377718597482</v>
      </c>
      <c r="H8" s="199">
        <f>('Real QGDP VA'!H7/'Real QGDP VA'!G7-1)*100</f>
        <v>3.1151916097941212</v>
      </c>
      <c r="I8" s="199">
        <f>('Real QGDP VA'!I7/'Real QGDP VA'!H7-1)*100</f>
        <v>-1.2258520365671211</v>
      </c>
      <c r="J8" s="199">
        <f>('Real QGDP VA'!J7/'Real QGDP VA'!I7-1)*100</f>
        <v>-1.6057340712254509</v>
      </c>
      <c r="K8" s="199">
        <f>('Real QGDP VA'!K7/'Real QGDP VA'!J7-1)*100</f>
        <v>2.7371244638189074</v>
      </c>
      <c r="L8" s="199">
        <f>('Real QGDP VA'!L7/'Real QGDP VA'!K7-1)*100</f>
        <v>5.5582235529827662</v>
      </c>
      <c r="M8" s="199">
        <f>('Real QGDP VA'!M7/'Real QGDP VA'!L7-1)*100</f>
        <v>-0.89391954349331559</v>
      </c>
      <c r="N8" s="199">
        <f>('Real QGDP VA'!N7/'Real QGDP VA'!M7-1)*100</f>
        <v>-10.127542683579883</v>
      </c>
      <c r="O8" s="199">
        <f>('Real QGDP VA'!O7/'Real QGDP VA'!N7-1)*100</f>
        <v>-2.5947528002201459E-2</v>
      </c>
      <c r="P8" s="199">
        <f>('Real QGDP VA'!P7/'Real QGDP VA'!O7-1)*100</f>
        <v>2.1496149860844582</v>
      </c>
      <c r="Q8" s="199">
        <f>('Real QGDP VA'!Q7/'Real QGDP VA'!P7-1)*100</f>
        <v>-0.45538469515946645</v>
      </c>
      <c r="R8" s="199">
        <f>('Real QGDP VA'!R7/'Real QGDP VA'!Q7-1)*100</f>
        <v>-2.498989666197049</v>
      </c>
      <c r="S8" s="199">
        <f>('Real QGDP VA'!S7/'Real QGDP VA'!R7-1)*100</f>
        <v>3.6403602956710523</v>
      </c>
      <c r="T8" s="199">
        <f>('Real QGDP VA'!T7/'Real QGDP VA'!S7-1)*100</f>
        <v>5.0694002263017568</v>
      </c>
      <c r="U8" s="199">
        <f>('Real QGDP VA'!U7/'Real QGDP VA'!T7-1)*100</f>
        <v>7.921485596868072</v>
      </c>
      <c r="V8" s="199">
        <f>('Real QGDP VA'!V7/'Real QGDP VA'!U7-1)*100</f>
        <v>-14.400314387037438</v>
      </c>
      <c r="W8" s="199">
        <f>('Real QGDP VA'!W7/'Real QGDP VA'!V7-1)*100</f>
        <v>3.0130800858386042</v>
      </c>
      <c r="X8" s="199">
        <f>('Real QGDP VA'!X7/'Real QGDP VA'!W7-1)*100</f>
        <v>3.5900878352080889</v>
      </c>
      <c r="Y8" s="199">
        <f>('Real QGDP VA'!Y7/'Real QGDP VA'!X7-1)*100</f>
        <v>-2.5728470120009228</v>
      </c>
      <c r="Z8" s="199">
        <f>('Real QGDP VA'!Z7/'Real QGDP VA'!Y7-1)*100</f>
        <v>1.6838491430215097</v>
      </c>
      <c r="AA8" s="199">
        <f>('Real QGDP VA'!AA7/'Real QGDP VA'!Z7-1)*100</f>
        <v>-2.6890581266041047</v>
      </c>
      <c r="AB8" s="199">
        <f>('Real QGDP VA'!AB7/'Real QGDP VA'!AA7-1)*100</f>
        <v>-6.9447452597087285</v>
      </c>
      <c r="AC8" s="199">
        <f>('Real QGDP VA'!AC7/'Real QGDP VA'!AB7-1)*100</f>
        <v>-2.6012348682687536</v>
      </c>
      <c r="AD8" s="199">
        <f>('Real QGDP VA'!AD7/'Real QGDP VA'!AC7-1)*100</f>
        <v>1.3066906596119088</v>
      </c>
      <c r="AE8" s="199">
        <f>('Real QGDP VA'!AE7/'Real QGDP VA'!AD7-1)*100</f>
        <v>3.8215276525027653</v>
      </c>
      <c r="AF8" s="199">
        <f>('Real QGDP VA'!AF7/'Real QGDP VA'!AE7-1)*100</f>
        <v>4.1402935267307761</v>
      </c>
      <c r="AG8" s="199">
        <f>('Real QGDP VA'!AG7/'Real QGDP VA'!AF7-1)*100</f>
        <v>0.18608551298460174</v>
      </c>
      <c r="AH8" s="199">
        <f>('Real QGDP VA'!AH7/'Real QGDP VA'!AG7-1)*100</f>
        <v>-1.7625463122068585</v>
      </c>
      <c r="AI8" s="199">
        <f>('Real QGDP VA'!AI7/'Real QGDP VA'!AH7-1)*100</f>
        <v>9.2132997941773098</v>
      </c>
      <c r="AJ8" s="199">
        <f>('Real QGDP VA'!AJ7/'Real QGDP VA'!AI7-1)*100</f>
        <v>4.5282549935511174</v>
      </c>
      <c r="AK8" s="199">
        <f>('Real QGDP VA'!AK7/'Real QGDP VA'!AJ7-1)*100</f>
        <v>-5.3231830050767259</v>
      </c>
      <c r="AL8" s="199">
        <f>('Real QGDP VA'!AL7/'Real QGDP VA'!AK7-1)*100</f>
        <v>-6.0663670456840286</v>
      </c>
      <c r="AM8" s="199">
        <f>('Real QGDP VA'!AM7/'Real QGDP VA'!AL7-1)*100</f>
        <v>1.8797419788869396</v>
      </c>
      <c r="AN8" s="199">
        <f>('Real QGDP VA'!AN7/'Real QGDP VA'!AM7-1)*100</f>
        <v>4.0922581471243724</v>
      </c>
      <c r="AO8" s="199">
        <f>('Real QGDP VA'!AO7/'Real QGDP VA'!AN7-1)*100</f>
        <v>-1.8723179218241515</v>
      </c>
      <c r="AP8" s="199">
        <f>('Real QGDP VA'!AP7/'Real QGDP VA'!AO7-1)*100</f>
        <v>-2.347573116832713</v>
      </c>
      <c r="AQ8" s="106" t="s">
        <v>30</v>
      </c>
    </row>
    <row r="9" spans="1:43" s="18" customFormat="1" ht="12.75">
      <c r="A9" s="153" t="s">
        <v>9</v>
      </c>
      <c r="B9" s="29" t="s">
        <v>19</v>
      </c>
      <c r="C9" s="29">
        <f>('Real QGDP VA'!C8/'Real QGDP VA'!B8-1)*100</f>
        <v>7.373601906147309</v>
      </c>
      <c r="D9" s="29">
        <f>('Real QGDP VA'!D8/'Real QGDP VA'!C8-1)*100</f>
        <v>-0.30909971193567864</v>
      </c>
      <c r="E9" s="29">
        <f>('Real QGDP VA'!E8/'Real QGDP VA'!D8-1)*100</f>
        <v>0.93747428912716035</v>
      </c>
      <c r="F9" s="29">
        <f>('Real QGDP VA'!F8/'Real QGDP VA'!E8-1)*100</f>
        <v>18.556786494172648</v>
      </c>
      <c r="G9" s="29">
        <f>('Real QGDP VA'!G8/'Real QGDP VA'!F8-1)*100</f>
        <v>6.4583272253962321</v>
      </c>
      <c r="H9" s="29">
        <f>('Real QGDP VA'!H8/'Real QGDP VA'!G8-1)*100</f>
        <v>6.9550015166820467</v>
      </c>
      <c r="I9" s="29">
        <f>('Real QGDP VA'!I8/'Real QGDP VA'!H8-1)*100</f>
        <v>3.2912860790289322</v>
      </c>
      <c r="J9" s="29">
        <f>('Real QGDP VA'!J8/'Real QGDP VA'!I8-1)*100</f>
        <v>4.673580170171121</v>
      </c>
      <c r="K9" s="29">
        <f>('Real QGDP VA'!K8/'Real QGDP VA'!J8-1)*100</f>
        <v>4.6755702132523114</v>
      </c>
      <c r="L9" s="29">
        <f>('Real QGDP VA'!L8/'Real QGDP VA'!K8-1)*100</f>
        <v>3.7950428602449682</v>
      </c>
      <c r="M9" s="29">
        <f>('Real QGDP VA'!M8/'Real QGDP VA'!L8-1)*100</f>
        <v>-2.0791837697103133</v>
      </c>
      <c r="N9" s="29">
        <f>('Real QGDP VA'!N8/'Real QGDP VA'!M8-1)*100</f>
        <v>-4.2743327093948347</v>
      </c>
      <c r="O9" s="29">
        <f>('Real QGDP VA'!O8/'Real QGDP VA'!N8-1)*100</f>
        <v>1.4367338872225854</v>
      </c>
      <c r="P9" s="29">
        <f>('Real QGDP VA'!P8/'Real QGDP VA'!O8-1)*100</f>
        <v>-2.0466959511503457</v>
      </c>
      <c r="Q9" s="29">
        <f>('Real QGDP VA'!Q8/'Real QGDP VA'!P8-1)*100</f>
        <v>8.9995236318030081E-3</v>
      </c>
      <c r="R9" s="29">
        <f>('Real QGDP VA'!R8/'Real QGDP VA'!Q8-1)*100</f>
        <v>-0.61513125783948519</v>
      </c>
      <c r="S9" s="29">
        <f>('Real QGDP VA'!S8/'Real QGDP VA'!R8-1)*100</f>
        <v>4.6826564673871918</v>
      </c>
      <c r="T9" s="29">
        <f>('Real QGDP VA'!T8/'Real QGDP VA'!S8-1)*100</f>
        <v>6.7793469462346989</v>
      </c>
      <c r="U9" s="29">
        <f>('Real QGDP VA'!U8/'Real QGDP VA'!T8-1)*100</f>
        <v>-5.3818084422289969</v>
      </c>
      <c r="V9" s="29">
        <f>('Real QGDP VA'!V8/'Real QGDP VA'!U8-1)*100</f>
        <v>1.1076818417106171</v>
      </c>
      <c r="W9" s="29">
        <f>('Real QGDP VA'!W8/'Real QGDP VA'!V8-1)*100</f>
        <v>8.9258779725881929</v>
      </c>
      <c r="X9" s="29">
        <f>('Real QGDP VA'!X8/'Real QGDP VA'!W8-1)*100</f>
        <v>-1.7117365611321822</v>
      </c>
      <c r="Y9" s="29">
        <f>('Real QGDP VA'!Y8/'Real QGDP VA'!X8-1)*100</f>
        <v>1.5862645469413961</v>
      </c>
      <c r="Z9" s="29">
        <f>('Real QGDP VA'!Z8/'Real QGDP VA'!Y8-1)*100</f>
        <v>-28.859650387085601</v>
      </c>
      <c r="AA9" s="29">
        <f>('Real QGDP VA'!AA8/'Real QGDP VA'!Z8-1)*100</f>
        <v>6.4379810917963853</v>
      </c>
      <c r="AB9" s="29">
        <f>('Real QGDP VA'!AB8/'Real QGDP VA'!AA8-1)*100</f>
        <v>2.2734713627136527</v>
      </c>
      <c r="AC9" s="29">
        <f>('Real QGDP VA'!AC8/'Real QGDP VA'!AB8-1)*100</f>
        <v>1.3176973862547348</v>
      </c>
      <c r="AD9" s="29">
        <f>('Real QGDP VA'!AD8/'Real QGDP VA'!AC8-1)*100</f>
        <v>0.57445223820398184</v>
      </c>
      <c r="AE9" s="29">
        <f>('Real QGDP VA'!AE8/'Real QGDP VA'!AD8-1)*100</f>
        <v>21.472498229133443</v>
      </c>
      <c r="AF9" s="29">
        <f>('Real QGDP VA'!AF8/'Real QGDP VA'!AE8-1)*100</f>
        <v>-0.43984275282686891</v>
      </c>
      <c r="AG9" s="29">
        <f>('Real QGDP VA'!AG8/'Real QGDP VA'!AF8-1)*100</f>
        <v>-0.15300197675259808</v>
      </c>
      <c r="AH9" s="29">
        <f>('Real QGDP VA'!AH8/'Real QGDP VA'!AG8-1)*100</f>
        <v>13.557931277963696</v>
      </c>
      <c r="AI9" s="29">
        <f>('Real QGDP VA'!AI8/'Real QGDP VA'!AH8-1)*100</f>
        <v>-1.9724919494421012</v>
      </c>
      <c r="AJ9" s="29">
        <f>('Real QGDP VA'!AJ8/'Real QGDP VA'!AI8-1)*100</f>
        <v>8.6290249194963753</v>
      </c>
      <c r="AK9" s="29">
        <f>('Real QGDP VA'!AK8/'Real QGDP VA'!AJ8-1)*100</f>
        <v>-17.883427514223762</v>
      </c>
      <c r="AL9" s="29">
        <f>('Real QGDP VA'!AL8/'Real QGDP VA'!AK8-1)*100</f>
        <v>13.891005518960586</v>
      </c>
      <c r="AM9" s="29">
        <f>('Real QGDP VA'!AM8/'Real QGDP VA'!AL8-1)*100</f>
        <v>6.8316815869559511</v>
      </c>
      <c r="AN9" s="29">
        <f>('Real QGDP VA'!AN8/'Real QGDP VA'!AM8-1)*100</f>
        <v>2.4540176143027059</v>
      </c>
      <c r="AO9" s="29">
        <f>('Real QGDP VA'!AO8/'Real QGDP VA'!AN8-1)*100</f>
        <v>-11.92970662107169</v>
      </c>
      <c r="AP9" s="29">
        <f>('Real QGDP VA'!AP8/'Real QGDP VA'!AO8-1)*100</f>
        <v>5.481284313677115</v>
      </c>
      <c r="AQ9" s="15" t="s">
        <v>10</v>
      </c>
    </row>
    <row r="10" spans="1:43" s="18" customFormat="1" ht="12.75">
      <c r="A10" s="155" t="s">
        <v>31</v>
      </c>
      <c r="B10" s="26" t="s">
        <v>19</v>
      </c>
      <c r="C10" s="26">
        <f>('Real QGDP VA'!C9/'Real QGDP VA'!B9-1)*100</f>
        <v>12.414544959252826</v>
      </c>
      <c r="D10" s="26">
        <f>('Real QGDP VA'!D9/'Real QGDP VA'!C9-1)*100</f>
        <v>10.447586882548588</v>
      </c>
      <c r="E10" s="26">
        <f>('Real QGDP VA'!E9/'Real QGDP VA'!D9-1)*100</f>
        <v>11.023795622048404</v>
      </c>
      <c r="F10" s="26">
        <f>('Real QGDP VA'!F9/'Real QGDP VA'!E9-1)*100</f>
        <v>-59.567917522442173</v>
      </c>
      <c r="G10" s="26">
        <f>('Real QGDP VA'!G9/'Real QGDP VA'!F9-1)*100</f>
        <v>4.1140440557749125</v>
      </c>
      <c r="H10" s="26">
        <f>('Real QGDP VA'!H9/'Real QGDP VA'!G9-1)*100</f>
        <v>5.3234729286463223</v>
      </c>
      <c r="I10" s="26">
        <f>('Real QGDP VA'!I9/'Real QGDP VA'!H9-1)*100</f>
        <v>0.82353302577837795</v>
      </c>
      <c r="J10" s="26">
        <f>('Real QGDP VA'!J9/'Real QGDP VA'!I9-1)*100</f>
        <v>11.145977784773775</v>
      </c>
      <c r="K10" s="26">
        <f>('Real QGDP VA'!K9/'Real QGDP VA'!J9-1)*100</f>
        <v>2.2841050189657208</v>
      </c>
      <c r="L10" s="26">
        <f>('Real QGDP VA'!L9/'Real QGDP VA'!K9-1)*100</f>
        <v>3.2822644627097164</v>
      </c>
      <c r="M10" s="26">
        <f>('Real QGDP VA'!M9/'Real QGDP VA'!L9-1)*100</f>
        <v>7.6495634370637555</v>
      </c>
      <c r="N10" s="26">
        <f>('Real QGDP VA'!N9/'Real QGDP VA'!M9-1)*100</f>
        <v>7.7344730094446312</v>
      </c>
      <c r="O10" s="26">
        <f>('Real QGDP VA'!O9/'Real QGDP VA'!N9-1)*100</f>
        <v>4.5646074868879394</v>
      </c>
      <c r="P10" s="26">
        <f>('Real QGDP VA'!P9/'Real QGDP VA'!O9-1)*100</f>
        <v>-4.1138093155364768</v>
      </c>
      <c r="Q10" s="26">
        <f>('Real QGDP VA'!Q9/'Real QGDP VA'!P9-1)*100</f>
        <v>1.78019366660358</v>
      </c>
      <c r="R10" s="26">
        <f>('Real QGDP VA'!R9/'Real QGDP VA'!Q9-1)*100</f>
        <v>-3.022034568746268</v>
      </c>
      <c r="S10" s="26">
        <f>('Real QGDP VA'!S9/'Real QGDP VA'!R9-1)*100</f>
        <v>7.3517659630418786</v>
      </c>
      <c r="T10" s="26">
        <f>('Real QGDP VA'!T9/'Real QGDP VA'!S9-1)*100</f>
        <v>1.4683786223326889</v>
      </c>
      <c r="U10" s="26">
        <f>('Real QGDP VA'!U9/'Real QGDP VA'!T9-1)*100</f>
        <v>2.045523356128065</v>
      </c>
      <c r="V10" s="26">
        <f>('Real QGDP VA'!V9/'Real QGDP VA'!U9-1)*100</f>
        <v>7.198933509697869</v>
      </c>
      <c r="W10" s="26">
        <f>('Real QGDP VA'!W9/'Real QGDP VA'!V9-1)*100</f>
        <v>-0.36353081103445151</v>
      </c>
      <c r="X10" s="26">
        <f>('Real QGDP VA'!X9/'Real QGDP VA'!W9-1)*100</f>
        <v>6.3402467964124742</v>
      </c>
      <c r="Y10" s="26">
        <f>('Real QGDP VA'!Y9/'Real QGDP VA'!X9-1)*100</f>
        <v>-5.5013781053149025</v>
      </c>
      <c r="Z10" s="26">
        <f>('Real QGDP VA'!Z9/'Real QGDP VA'!Y9-1)*100</f>
        <v>-11.745937943556262</v>
      </c>
      <c r="AA10" s="26">
        <f>('Real QGDP VA'!AA9/'Real QGDP VA'!Z9-1)*100</f>
        <v>-1.1364956888146205</v>
      </c>
      <c r="AB10" s="26">
        <f>('Real QGDP VA'!AB9/'Real QGDP VA'!AA9-1)*100</f>
        <v>-1.898865112342063</v>
      </c>
      <c r="AC10" s="26">
        <f>('Real QGDP VA'!AC9/'Real QGDP VA'!AB9-1)*100</f>
        <v>-2.6622267973835267</v>
      </c>
      <c r="AD10" s="26">
        <f>('Real QGDP VA'!AD9/'Real QGDP VA'!AC9-1)*100</f>
        <v>3.4297351478892235</v>
      </c>
      <c r="AE10" s="26">
        <f>('Real QGDP VA'!AE9/'Real QGDP VA'!AD9-1)*100</f>
        <v>2.9813759906175408</v>
      </c>
      <c r="AF10" s="26">
        <f>('Real QGDP VA'!AF9/'Real QGDP VA'!AE9-1)*100</f>
        <v>-6.6796767427205523</v>
      </c>
      <c r="AG10" s="26">
        <f>('Real QGDP VA'!AG9/'Real QGDP VA'!AF9-1)*100</f>
        <v>25.577984839867995</v>
      </c>
      <c r="AH10" s="26">
        <f>('Real QGDP VA'!AH9/'Real QGDP VA'!AG9-1)*100</f>
        <v>9.0647866269301325</v>
      </c>
      <c r="AI10" s="26">
        <f>('Real QGDP VA'!AI9/'Real QGDP VA'!AH9-1)*100</f>
        <v>-10.81543811397464</v>
      </c>
      <c r="AJ10" s="26">
        <f>('Real QGDP VA'!AJ9/'Real QGDP VA'!AI9-1)*100</f>
        <v>-3.7533220552738444</v>
      </c>
      <c r="AK10" s="26">
        <f>('Real QGDP VA'!AK9/'Real QGDP VA'!AJ9-1)*100</f>
        <v>-5.9078973487440845</v>
      </c>
      <c r="AL10" s="26">
        <f>('Real QGDP VA'!AL9/'Real QGDP VA'!AK9-1)*100</f>
        <v>24.033732837956066</v>
      </c>
      <c r="AM10" s="26">
        <f>('Real QGDP VA'!AM9/'Real QGDP VA'!AL9-1)*100</f>
        <v>-3.7400343495815003</v>
      </c>
      <c r="AN10" s="26">
        <f>('Real QGDP VA'!AN9/'Real QGDP VA'!AM9-1)*100</f>
        <v>-3.2849152289949668</v>
      </c>
      <c r="AO10" s="26">
        <f>('Real QGDP VA'!AO9/'Real QGDP VA'!AN9-1)*100</f>
        <v>-8.3091541845435657</v>
      </c>
      <c r="AP10" s="26">
        <f>('Real QGDP VA'!AP9/'Real QGDP VA'!AO9-1)*100</f>
        <v>22.528568056643405</v>
      </c>
      <c r="AQ10" s="28" t="s">
        <v>32</v>
      </c>
    </row>
    <row r="11" spans="1:43" s="18" customFormat="1" ht="12.75">
      <c r="A11" s="153" t="s">
        <v>33</v>
      </c>
      <c r="B11" s="29" t="s">
        <v>19</v>
      </c>
      <c r="C11" s="29">
        <f>('Real QGDP VA'!C10/'Real QGDP VA'!B10-1)*100</f>
        <v>3.2803080071126534</v>
      </c>
      <c r="D11" s="29">
        <f>('Real QGDP VA'!D10/'Real QGDP VA'!C10-1)*100</f>
        <v>0.49097207186745706</v>
      </c>
      <c r="E11" s="29">
        <f>('Real QGDP VA'!E10/'Real QGDP VA'!D10-1)*100</f>
        <v>-0.79691149271093886</v>
      </c>
      <c r="F11" s="29">
        <f>('Real QGDP VA'!F10/'Real QGDP VA'!E10-1)*100</f>
        <v>8.2359880862288968</v>
      </c>
      <c r="G11" s="29">
        <f>('Real QGDP VA'!G10/'Real QGDP VA'!F10-1)*100</f>
        <v>-0.79899839505813697</v>
      </c>
      <c r="H11" s="29">
        <f>('Real QGDP VA'!H10/'Real QGDP VA'!G10-1)*100</f>
        <v>0.31485428681079508</v>
      </c>
      <c r="I11" s="29">
        <f>('Real QGDP VA'!I10/'Real QGDP VA'!H10-1)*100</f>
        <v>0.17346064778096526</v>
      </c>
      <c r="J11" s="29">
        <f>('Real QGDP VA'!J10/'Real QGDP VA'!I10-1)*100</f>
        <v>0.70103872807179002</v>
      </c>
      <c r="K11" s="29">
        <f>('Real QGDP VA'!K10/'Real QGDP VA'!J10-1)*100</f>
        <v>1.5621711186493803</v>
      </c>
      <c r="L11" s="29">
        <f>('Real QGDP VA'!L10/'Real QGDP VA'!K10-1)*100</f>
        <v>-0.89531701186666979</v>
      </c>
      <c r="M11" s="29">
        <f>('Real QGDP VA'!M10/'Real QGDP VA'!L10-1)*100</f>
        <v>-5.8176970427927577</v>
      </c>
      <c r="N11" s="29">
        <f>('Real QGDP VA'!N10/'Real QGDP VA'!M10-1)*100</f>
        <v>5.4934093069359369</v>
      </c>
      <c r="O11" s="29">
        <f>('Real QGDP VA'!O10/'Real QGDP VA'!N10-1)*100</f>
        <v>-3.5981484454901569</v>
      </c>
      <c r="P11" s="29">
        <f>('Real QGDP VA'!P10/'Real QGDP VA'!O10-1)*100</f>
        <v>0.42456006413442715</v>
      </c>
      <c r="Q11" s="29">
        <f>('Real QGDP VA'!Q10/'Real QGDP VA'!P10-1)*100</f>
        <v>-2.0760086734298744</v>
      </c>
      <c r="R11" s="29">
        <f>('Real QGDP VA'!R10/'Real QGDP VA'!Q10-1)*100</f>
        <v>8.074886231733803</v>
      </c>
      <c r="S11" s="29">
        <f>('Real QGDP VA'!S10/'Real QGDP VA'!R10-1)*100</f>
        <v>-2.7384400761448435</v>
      </c>
      <c r="T11" s="29">
        <f>('Real QGDP VA'!T10/'Real QGDP VA'!S10-1)*100</f>
        <v>-2.5557507491991482</v>
      </c>
      <c r="U11" s="29">
        <f>('Real QGDP VA'!U10/'Real QGDP VA'!T10-1)*100</f>
        <v>-2.4885255915365057</v>
      </c>
      <c r="V11" s="29">
        <f>('Real QGDP VA'!V10/'Real QGDP VA'!U10-1)*100</f>
        <v>1.7723278764368411</v>
      </c>
      <c r="W11" s="29">
        <f>('Real QGDP VA'!W10/'Real QGDP VA'!V10-1)*100</f>
        <v>-2.3618609172835203</v>
      </c>
      <c r="X11" s="29">
        <f>('Real QGDP VA'!X10/'Real QGDP VA'!W10-1)*100</f>
        <v>-1.3266331658291386</v>
      </c>
      <c r="Y11" s="29">
        <f>('Real QGDP VA'!Y10/'Real QGDP VA'!X10-1)*100</f>
        <v>-0.36004112048588777</v>
      </c>
      <c r="Z11" s="29">
        <f>('Real QGDP VA'!Z10/'Real QGDP VA'!Y10-1)*100</f>
        <v>-2.455360309259913</v>
      </c>
      <c r="AA11" s="29">
        <f>('Real QGDP VA'!AA10/'Real QGDP VA'!Z10-1)*100</f>
        <v>-6.1503513476574456</v>
      </c>
      <c r="AB11" s="29">
        <f>('Real QGDP VA'!AB10/'Real QGDP VA'!AA10-1)*100</f>
        <v>-4.8783978547001228</v>
      </c>
      <c r="AC11" s="29">
        <f>('Real QGDP VA'!AC10/'Real QGDP VA'!AB10-1)*100</f>
        <v>-0.45850854061273427</v>
      </c>
      <c r="AD11" s="29">
        <f>('Real QGDP VA'!AD10/'Real QGDP VA'!AC10-1)*100</f>
        <v>11.247535620486993</v>
      </c>
      <c r="AE11" s="29">
        <f>('Real QGDP VA'!AE10/'Real QGDP VA'!AD10-1)*100</f>
        <v>-2.7288416735810728</v>
      </c>
      <c r="AF11" s="29">
        <f>('Real QGDP VA'!AF10/'Real QGDP VA'!AE10-1)*100</f>
        <v>1.1966933297606008</v>
      </c>
      <c r="AG11" s="29">
        <f>('Real QGDP VA'!AG10/'Real QGDP VA'!AF10-1)*100</f>
        <v>-2.1704702375773266</v>
      </c>
      <c r="AH11" s="29">
        <f>('Real QGDP VA'!AH10/'Real QGDP VA'!AG10-1)*100</f>
        <v>3.898838954023498</v>
      </c>
      <c r="AI11" s="29">
        <f>('Real QGDP VA'!AI10/'Real QGDP VA'!AH10-1)*100</f>
        <v>3.8150815172809827</v>
      </c>
      <c r="AJ11" s="29">
        <f>('Real QGDP VA'!AJ10/'Real QGDP VA'!AI10-1)*100</f>
        <v>2.8896359639155378</v>
      </c>
      <c r="AK11" s="29">
        <f>('Real QGDP VA'!AK10/'Real QGDP VA'!AJ10-1)*100</f>
        <v>3.0027241494056778</v>
      </c>
      <c r="AL11" s="29">
        <f>('Real QGDP VA'!AL10/'Real QGDP VA'!AK10-1)*100</f>
        <v>1.9339667987003928</v>
      </c>
      <c r="AM11" s="29">
        <f>('Real QGDP VA'!AM10/'Real QGDP VA'!AL10-1)*100</f>
        <v>7.762517689863957</v>
      </c>
      <c r="AN11" s="29">
        <f>('Real QGDP VA'!AN10/'Real QGDP VA'!AM10-1)*100</f>
        <v>-0.90899085159725779</v>
      </c>
      <c r="AO11" s="29">
        <f>('Real QGDP VA'!AO10/'Real QGDP VA'!AN10-1)*100</f>
        <v>2.8499304296376815</v>
      </c>
      <c r="AP11" s="29">
        <f>('Real QGDP VA'!AP10/'Real QGDP VA'!AO10-1)*100</f>
        <v>-0.32751325029093392</v>
      </c>
      <c r="AQ11" s="15" t="s">
        <v>56</v>
      </c>
    </row>
    <row r="12" spans="1:43" s="18" customFormat="1" ht="25.5">
      <c r="A12" s="155" t="s">
        <v>11</v>
      </c>
      <c r="B12" s="26" t="s">
        <v>19</v>
      </c>
      <c r="C12" s="26">
        <f>('Real QGDP VA'!C11/'Real QGDP VA'!B11-1)*100</f>
        <v>3.4341471258734213</v>
      </c>
      <c r="D12" s="26">
        <f>('Real QGDP VA'!D11/'Real QGDP VA'!C11-1)*100</f>
        <v>8.2945676661133163</v>
      </c>
      <c r="E12" s="26">
        <f>('Real QGDP VA'!E11/'Real QGDP VA'!D11-1)*100</f>
        <v>1.9758382552036213</v>
      </c>
      <c r="F12" s="26">
        <f>('Real QGDP VA'!F11/'Real QGDP VA'!E11-1)*100</f>
        <v>23.432716898456341</v>
      </c>
      <c r="G12" s="26">
        <f>('Real QGDP VA'!G11/'Real QGDP VA'!F11-1)*100</f>
        <v>1.2951723532766968</v>
      </c>
      <c r="H12" s="26">
        <f>('Real QGDP VA'!H11/'Real QGDP VA'!G11-1)*100</f>
        <v>0.83883654382015393</v>
      </c>
      <c r="I12" s="26">
        <f>('Real QGDP VA'!I11/'Real QGDP VA'!H11-1)*100</f>
        <v>5.9352610690170948</v>
      </c>
      <c r="J12" s="26">
        <f>('Real QGDP VA'!J11/'Real QGDP VA'!I11-1)*100</f>
        <v>-3.1617416004136367</v>
      </c>
      <c r="K12" s="26">
        <f>('Real QGDP VA'!K11/'Real QGDP VA'!J11-1)*100</f>
        <v>1.0443942188982813</v>
      </c>
      <c r="L12" s="26">
        <f>('Real QGDP VA'!L11/'Real QGDP VA'!K11-1)*100</f>
        <v>-1.4430563192813661</v>
      </c>
      <c r="M12" s="26">
        <f>('Real QGDP VA'!M11/'Real QGDP VA'!L11-1)*100</f>
        <v>3.6837974960762132</v>
      </c>
      <c r="N12" s="26">
        <f>('Real QGDP VA'!N11/'Real QGDP VA'!M11-1)*100</f>
        <v>2.6443526442790466</v>
      </c>
      <c r="O12" s="26">
        <f>('Real QGDP VA'!O11/'Real QGDP VA'!N11-1)*100</f>
        <v>-6.66647328567751</v>
      </c>
      <c r="P12" s="26">
        <f>('Real QGDP VA'!P11/'Real QGDP VA'!O11-1)*100</f>
        <v>-0.52172221028609078</v>
      </c>
      <c r="Q12" s="26">
        <f>('Real QGDP VA'!Q11/'Real QGDP VA'!P11-1)*100</f>
        <v>-0.24124272604281183</v>
      </c>
      <c r="R12" s="26">
        <f>('Real QGDP VA'!R11/'Real QGDP VA'!Q11-1)*100</f>
        <v>2.9961845285324751</v>
      </c>
      <c r="S12" s="26">
        <f>('Real QGDP VA'!S11/'Real QGDP VA'!R11-1)*100</f>
        <v>-0.31601726071984748</v>
      </c>
      <c r="T12" s="26">
        <f>('Real QGDP VA'!T11/'Real QGDP VA'!S11-1)*100</f>
        <v>-1.4345023226134956</v>
      </c>
      <c r="U12" s="26">
        <f>('Real QGDP VA'!U11/'Real QGDP VA'!T11-1)*100</f>
        <v>0.1823778736687709</v>
      </c>
      <c r="V12" s="26">
        <f>('Real QGDP VA'!V11/'Real QGDP VA'!U11-1)*100</f>
        <v>0.22361006723474741</v>
      </c>
      <c r="W12" s="26">
        <f>('Real QGDP VA'!W11/'Real QGDP VA'!V11-1)*100</f>
        <v>-0.86788402671368337</v>
      </c>
      <c r="X12" s="26">
        <f>('Real QGDP VA'!X11/'Real QGDP VA'!W11-1)*100</f>
        <v>-0.56930539548474268</v>
      </c>
      <c r="Y12" s="26">
        <f>('Real QGDP VA'!Y11/'Real QGDP VA'!X11-1)*100</f>
        <v>-0.44474556438224289</v>
      </c>
      <c r="Z12" s="26">
        <f>('Real QGDP VA'!Z11/'Real QGDP VA'!Y11-1)*100</f>
        <v>-1.4227616849036728</v>
      </c>
      <c r="AA12" s="26">
        <f>('Real QGDP VA'!AA11/'Real QGDP VA'!Z11-1)*100</f>
        <v>-2.5295157290292858</v>
      </c>
      <c r="AB12" s="26">
        <f>('Real QGDP VA'!AB11/'Real QGDP VA'!AA11-1)*100</f>
        <v>-0.31526787956369651</v>
      </c>
      <c r="AC12" s="26">
        <f>('Real QGDP VA'!AC11/'Real QGDP VA'!AB11-1)*100</f>
        <v>0.46153429411788238</v>
      </c>
      <c r="AD12" s="26">
        <f>('Real QGDP VA'!AD11/'Real QGDP VA'!AC11-1)*100</f>
        <v>-4.730481903503958</v>
      </c>
      <c r="AE12" s="26">
        <f>('Real QGDP VA'!AE11/'Real QGDP VA'!AD11-1)*100</f>
        <v>11.561164913812894</v>
      </c>
      <c r="AF12" s="26">
        <f>('Real QGDP VA'!AF11/'Real QGDP VA'!AE11-1)*100</f>
        <v>9.0981135949535386</v>
      </c>
      <c r="AG12" s="26">
        <f>('Real QGDP VA'!AG11/'Real QGDP VA'!AF11-1)*100</f>
        <v>2.6182588823419062</v>
      </c>
      <c r="AH12" s="26">
        <f>('Real QGDP VA'!AH11/'Real QGDP VA'!AG11-1)*100</f>
        <v>0.90393449154020367</v>
      </c>
      <c r="AI12" s="26">
        <f>('Real QGDP VA'!AI11/'Real QGDP VA'!AH11-1)*100</f>
        <v>0.83721356778956313</v>
      </c>
      <c r="AJ12" s="26">
        <f>('Real QGDP VA'!AJ11/'Real QGDP VA'!AI11-1)*100</f>
        <v>-1.3758946233487501</v>
      </c>
      <c r="AK12" s="26">
        <f>('Real QGDP VA'!AK11/'Real QGDP VA'!AJ11-1)*100</f>
        <v>2.2583887970469174</v>
      </c>
      <c r="AL12" s="26">
        <f>('Real QGDP VA'!AL11/'Real QGDP VA'!AK11-1)*100</f>
        <v>6.5140718760520411</v>
      </c>
      <c r="AM12" s="26">
        <f>('Real QGDP VA'!AM11/'Real QGDP VA'!AL11-1)*100</f>
        <v>0.44626378435841385</v>
      </c>
      <c r="AN12" s="26">
        <f>('Real QGDP VA'!AN11/'Real QGDP VA'!AM11-1)*100</f>
        <v>-2.005098860040877</v>
      </c>
      <c r="AO12" s="26">
        <f>('Real QGDP VA'!AO11/'Real QGDP VA'!AN11-1)*100</f>
        <v>3.1260849212294772</v>
      </c>
      <c r="AP12" s="26">
        <f>('Real QGDP VA'!AP11/'Real QGDP VA'!AO11-1)*100</f>
        <v>-0.20106470066508786</v>
      </c>
      <c r="AQ12" s="28" t="s">
        <v>12</v>
      </c>
    </row>
    <row r="13" spans="1:43" s="18" customFormat="1" ht="12.75">
      <c r="A13" s="153" t="s">
        <v>34</v>
      </c>
      <c r="B13" s="29" t="s">
        <v>19</v>
      </c>
      <c r="C13" s="29">
        <f>('Real QGDP VA'!C12/'Real QGDP VA'!B12-1)*100</f>
        <v>7.7909940895261709</v>
      </c>
      <c r="D13" s="29">
        <f>('Real QGDP VA'!D12/'Real QGDP VA'!C12-1)*100</f>
        <v>3.5792781858537959</v>
      </c>
      <c r="E13" s="29">
        <f>('Real QGDP VA'!E12/'Real QGDP VA'!D12-1)*100</f>
        <v>-3.3407765061047145</v>
      </c>
      <c r="F13" s="29">
        <f>('Real QGDP VA'!F12/'Real QGDP VA'!E12-1)*100</f>
        <v>-17.734894464709516</v>
      </c>
      <c r="G13" s="29">
        <f>('Real QGDP VA'!G12/'Real QGDP VA'!F12-1)*100</f>
        <v>-1.5168041831566614</v>
      </c>
      <c r="H13" s="29">
        <f>('Real QGDP VA'!H12/'Real QGDP VA'!G12-1)*100</f>
        <v>-1.2339207931735929</v>
      </c>
      <c r="I13" s="29">
        <f>('Real QGDP VA'!I12/'Real QGDP VA'!H12-1)*100</f>
        <v>3.1524864933821339</v>
      </c>
      <c r="J13" s="29">
        <f>('Real QGDP VA'!J12/'Real QGDP VA'!I12-1)*100</f>
        <v>-5.0883613615503753</v>
      </c>
      <c r="K13" s="29">
        <f>('Real QGDP VA'!K12/'Real QGDP VA'!J12-1)*100</f>
        <v>-2.3661687330403414</v>
      </c>
      <c r="L13" s="29">
        <f>('Real QGDP VA'!L12/'Real QGDP VA'!K12-1)*100</f>
        <v>4.5791954702993687</v>
      </c>
      <c r="M13" s="29">
        <f>('Real QGDP VA'!M12/'Real QGDP VA'!L12-1)*100</f>
        <v>-2.5187316159165474</v>
      </c>
      <c r="N13" s="29">
        <f>('Real QGDP VA'!N12/'Real QGDP VA'!M12-1)*100</f>
        <v>-5.0438873660868637</v>
      </c>
      <c r="O13" s="29">
        <f>('Real QGDP VA'!O12/'Real QGDP VA'!N12-1)*100</f>
        <v>-3.6779497692351781</v>
      </c>
      <c r="P13" s="29">
        <f>('Real QGDP VA'!P12/'Real QGDP VA'!O12-1)*100</f>
        <v>-4.4823338552687826</v>
      </c>
      <c r="Q13" s="29">
        <f>('Real QGDP VA'!Q12/'Real QGDP VA'!P12-1)*100</f>
        <v>-0.97053592525065957</v>
      </c>
      <c r="R13" s="29">
        <f>('Real QGDP VA'!R12/'Real QGDP VA'!Q12-1)*100</f>
        <v>6.087977143153811</v>
      </c>
      <c r="S13" s="29">
        <f>('Real QGDP VA'!S12/'Real QGDP VA'!R12-1)*100</f>
        <v>-1.1837543821316965</v>
      </c>
      <c r="T13" s="29">
        <f>('Real QGDP VA'!T12/'Real QGDP VA'!S12-1)*100</f>
        <v>-3.2320802497540546</v>
      </c>
      <c r="U13" s="29">
        <f>('Real QGDP VA'!U12/'Real QGDP VA'!T12-1)*100</f>
        <v>-4.0694706755471266</v>
      </c>
      <c r="V13" s="29">
        <f>('Real QGDP VA'!V12/'Real QGDP VA'!U12-1)*100</f>
        <v>1.6966621743198518</v>
      </c>
      <c r="W13" s="29">
        <f>('Real QGDP VA'!W12/'Real QGDP VA'!V12-1)*100</f>
        <v>5.7552838723432087</v>
      </c>
      <c r="X13" s="29">
        <f>('Real QGDP VA'!X12/'Real QGDP VA'!W12-1)*100</f>
        <v>-4.0374694185442817</v>
      </c>
      <c r="Y13" s="29">
        <f>('Real QGDP VA'!Y12/'Real QGDP VA'!X12-1)*100</f>
        <v>-6.3510202921696397</v>
      </c>
      <c r="Z13" s="29">
        <f>('Real QGDP VA'!Z12/'Real QGDP VA'!Y12-1)*100</f>
        <v>-17.566159650897607</v>
      </c>
      <c r="AA13" s="29">
        <f>('Real QGDP VA'!AA12/'Real QGDP VA'!Z12-1)*100</f>
        <v>-30.423949361612447</v>
      </c>
      <c r="AB13" s="29">
        <f>('Real QGDP VA'!AB12/'Real QGDP VA'!AA12-1)*100</f>
        <v>-12.366867935326198</v>
      </c>
      <c r="AC13" s="29">
        <f>('Real QGDP VA'!AC12/'Real QGDP VA'!AB12-1)*100</f>
        <v>-9.7143111270618139</v>
      </c>
      <c r="AD13" s="29">
        <f>('Real QGDP VA'!AD12/'Real QGDP VA'!AC12-1)*100</f>
        <v>45.479441695639224</v>
      </c>
      <c r="AE13" s="29">
        <f>('Real QGDP VA'!AE12/'Real QGDP VA'!AD12-1)*100</f>
        <v>13.112375403656017</v>
      </c>
      <c r="AF13" s="29">
        <f>('Real QGDP VA'!AF12/'Real QGDP VA'!AE12-1)*100</f>
        <v>-1.0155907537260145</v>
      </c>
      <c r="AG13" s="29">
        <f>('Real QGDP VA'!AG12/'Real QGDP VA'!AF12-1)*100</f>
        <v>1.2763045093972192</v>
      </c>
      <c r="AH13" s="29">
        <f>('Real QGDP VA'!AH12/'Real QGDP VA'!AG12-1)*100</f>
        <v>11.508075895551473</v>
      </c>
      <c r="AI13" s="29">
        <f>('Real QGDP VA'!AI12/'Real QGDP VA'!AH12-1)*100</f>
        <v>9.1571352814615139</v>
      </c>
      <c r="AJ13" s="29">
        <f>('Real QGDP VA'!AJ12/'Real QGDP VA'!AI12-1)*100</f>
        <v>-1.5621661551436961</v>
      </c>
      <c r="AK13" s="29">
        <f>('Real QGDP VA'!AK12/'Real QGDP VA'!AJ12-1)*100</f>
        <v>2.8608860774528067</v>
      </c>
      <c r="AL13" s="29">
        <f>('Real QGDP VA'!AL12/'Real QGDP VA'!AK12-1)*100</f>
        <v>1.4442945059699674</v>
      </c>
      <c r="AM13" s="29">
        <f>('Real QGDP VA'!AM12/'Real QGDP VA'!AL12-1)*100</f>
        <v>12.312210979191264</v>
      </c>
      <c r="AN13" s="29">
        <f>('Real QGDP VA'!AN12/'Real QGDP VA'!AM12-1)*100</f>
        <v>1.0835880616822502</v>
      </c>
      <c r="AO13" s="29">
        <f>('Real QGDP VA'!AO12/'Real QGDP VA'!AN12-1)*100</f>
        <v>5.9639296333761527</v>
      </c>
      <c r="AP13" s="29">
        <f>('Real QGDP VA'!AP12/'Real QGDP VA'!AO12-1)*100</f>
        <v>-4.8973389561028702</v>
      </c>
      <c r="AQ13" s="15" t="s">
        <v>35</v>
      </c>
    </row>
    <row r="14" spans="1:43" s="18" customFormat="1" ht="12.75">
      <c r="A14" s="155" t="s">
        <v>36</v>
      </c>
      <c r="B14" s="26" t="s">
        <v>19</v>
      </c>
      <c r="C14" s="26">
        <f>('Real QGDP VA'!C13/'Real QGDP VA'!B13-1)*100</f>
        <v>0.44909606746363906</v>
      </c>
      <c r="D14" s="26">
        <f>('Real QGDP VA'!D13/'Real QGDP VA'!C13-1)*100</f>
        <v>-12.477307798254134</v>
      </c>
      <c r="E14" s="26">
        <f>('Real QGDP VA'!E13/'Real QGDP VA'!D13-1)*100</f>
        <v>31.821904390585697</v>
      </c>
      <c r="F14" s="26">
        <f>('Real QGDP VA'!F13/'Real QGDP VA'!E13-1)*100</f>
        <v>-9.6938486898085934</v>
      </c>
      <c r="G14" s="26">
        <f>('Real QGDP VA'!G13/'Real QGDP VA'!F13-1)*100</f>
        <v>5.6291499165411318</v>
      </c>
      <c r="H14" s="26">
        <f>('Real QGDP VA'!H13/'Real QGDP VA'!G13-1)*100</f>
        <v>6.4053197435450793</v>
      </c>
      <c r="I14" s="26">
        <f>('Real QGDP VA'!I13/'Real QGDP VA'!H13-1)*100</f>
        <v>4.3387231280610283</v>
      </c>
      <c r="J14" s="26">
        <f>('Real QGDP VA'!J13/'Real QGDP VA'!I13-1)*100</f>
        <v>3.4864639102359485</v>
      </c>
      <c r="K14" s="26">
        <f>('Real QGDP VA'!K13/'Real QGDP VA'!J13-1)*100</f>
        <v>4.9984006994947094</v>
      </c>
      <c r="L14" s="26">
        <f>('Real QGDP VA'!L13/'Real QGDP VA'!K13-1)*100</f>
        <v>-11.736485810955488</v>
      </c>
      <c r="M14" s="26">
        <f>('Real QGDP VA'!M13/'Real QGDP VA'!L13-1)*100</f>
        <v>-0.3947246327938303</v>
      </c>
      <c r="N14" s="26">
        <f>('Real QGDP VA'!N13/'Real QGDP VA'!M13-1)*100</f>
        <v>13.553842953780304</v>
      </c>
      <c r="O14" s="26">
        <f>('Real QGDP VA'!O13/'Real QGDP VA'!N13-1)*100</f>
        <v>-2.4325712037653324</v>
      </c>
      <c r="P14" s="26">
        <f>('Real QGDP VA'!P13/'Real QGDP VA'!O13-1)*100</f>
        <v>6.5021337574692417</v>
      </c>
      <c r="Q14" s="26">
        <f>('Real QGDP VA'!Q13/'Real QGDP VA'!P13-1)*100</f>
        <v>-1.4464935263634904</v>
      </c>
      <c r="R14" s="26">
        <f>('Real QGDP VA'!R13/'Real QGDP VA'!Q13-1)*100</f>
        <v>-6.7886781068597806</v>
      </c>
      <c r="S14" s="26">
        <f>('Real QGDP VA'!S13/'Real QGDP VA'!R13-1)*100</f>
        <v>-3.3029157423331013</v>
      </c>
      <c r="T14" s="26">
        <f>('Real QGDP VA'!T13/'Real QGDP VA'!S13-1)*100</f>
        <v>-1.6518266894974265</v>
      </c>
      <c r="U14" s="26">
        <f>('Real QGDP VA'!U13/'Real QGDP VA'!T13-1)*100</f>
        <v>0.61403108021664821</v>
      </c>
      <c r="V14" s="26">
        <f>('Real QGDP VA'!V13/'Real QGDP VA'!U13-1)*100</f>
        <v>7.4696301276178545</v>
      </c>
      <c r="W14" s="26">
        <f>('Real QGDP VA'!W13/'Real QGDP VA'!V13-1)*100</f>
        <v>0.57779306470775449</v>
      </c>
      <c r="X14" s="26">
        <f>('Real QGDP VA'!X13/'Real QGDP VA'!W13-1)*100</f>
        <v>-3.0624779110649647</v>
      </c>
      <c r="Y14" s="26">
        <f>('Real QGDP VA'!Y13/'Real QGDP VA'!X13-1)*100</f>
        <v>-4.1103938694321052</v>
      </c>
      <c r="Z14" s="26">
        <f>('Real QGDP VA'!Z13/'Real QGDP VA'!Y13-1)*100</f>
        <v>-17.621278173282484</v>
      </c>
      <c r="AA14" s="26">
        <f>('Real QGDP VA'!AA13/'Real QGDP VA'!Z13-1)*100</f>
        <v>-32.378254996340786</v>
      </c>
      <c r="AB14" s="26">
        <f>('Real QGDP VA'!AB13/'Real QGDP VA'!AA13-1)*100</f>
        <v>25.332936665155326</v>
      </c>
      <c r="AC14" s="26">
        <f>('Real QGDP VA'!AC13/'Real QGDP VA'!AB13-1)*100</f>
        <v>2.6349444732279403</v>
      </c>
      <c r="AD14" s="26">
        <f>('Real QGDP VA'!AD13/'Real QGDP VA'!AC13-1)*100</f>
        <v>-5.909993707378824</v>
      </c>
      <c r="AE14" s="26">
        <f>('Real QGDP VA'!AE13/'Real QGDP VA'!AD13-1)*100</f>
        <v>2.0782113399869573</v>
      </c>
      <c r="AF14" s="26">
        <f>('Real QGDP VA'!AF13/'Real QGDP VA'!AE13-1)*100</f>
        <v>6.0672077653955769</v>
      </c>
      <c r="AG14" s="26">
        <f>('Real QGDP VA'!AG13/'Real QGDP VA'!AF13-1)*100</f>
        <v>17.903968496884247</v>
      </c>
      <c r="AH14" s="26">
        <f>('Real QGDP VA'!AH13/'Real QGDP VA'!AG13-1)*100</f>
        <v>-10.855711974487681</v>
      </c>
      <c r="AI14" s="26">
        <f>('Real QGDP VA'!AI13/'Real QGDP VA'!AH13-1)*100</f>
        <v>1.9990860654807374</v>
      </c>
      <c r="AJ14" s="26">
        <f>('Real QGDP VA'!AJ13/'Real QGDP VA'!AI13-1)*100</f>
        <v>2.7218301575410608</v>
      </c>
      <c r="AK14" s="26">
        <f>('Real QGDP VA'!AK13/'Real QGDP VA'!AJ13-1)*100</f>
        <v>14.536619847719523</v>
      </c>
      <c r="AL14" s="26">
        <f>('Real QGDP VA'!AL13/'Real QGDP VA'!AK13-1)*100</f>
        <v>-13.109214664988878</v>
      </c>
      <c r="AM14" s="26">
        <f>('Real QGDP VA'!AM13/'Real QGDP VA'!AL13-1)*100</f>
        <v>1.1671216228540171</v>
      </c>
      <c r="AN14" s="26">
        <f>('Real QGDP VA'!AN13/'Real QGDP VA'!AM13-1)*100</f>
        <v>0.87314170413641534</v>
      </c>
      <c r="AO14" s="26">
        <f>('Real QGDP VA'!AO13/'Real QGDP VA'!AN13-1)*100</f>
        <v>16.309186036945313</v>
      </c>
      <c r="AP14" s="26">
        <f>('Real QGDP VA'!AP13/'Real QGDP VA'!AO13-1)*100</f>
        <v>-10.531125125963914</v>
      </c>
      <c r="AQ14" s="28" t="s">
        <v>37</v>
      </c>
    </row>
    <row r="15" spans="1:43" s="40" customFormat="1" ht="12.75">
      <c r="A15" s="153" t="s">
        <v>38</v>
      </c>
      <c r="B15" s="29" t="s">
        <v>19</v>
      </c>
      <c r="C15" s="29">
        <f>('Real QGDP VA'!C14/'Real QGDP VA'!B14-1)*100</f>
        <v>6.0518662065966122</v>
      </c>
      <c r="D15" s="29">
        <f>('Real QGDP VA'!D14/'Real QGDP VA'!C14-1)*100</f>
        <v>-0.48220774602317773</v>
      </c>
      <c r="E15" s="29">
        <f>('Real QGDP VA'!E14/'Real QGDP VA'!D14-1)*100</f>
        <v>7.5855919648919024</v>
      </c>
      <c r="F15" s="29">
        <f>('Real QGDP VA'!F14/'Real QGDP VA'!E14-1)*100</f>
        <v>0.36206255806223719</v>
      </c>
      <c r="G15" s="29">
        <f>('Real QGDP VA'!G14/'Real QGDP VA'!F14-1)*100</f>
        <v>1.9254519109786594</v>
      </c>
      <c r="H15" s="29">
        <f>('Real QGDP VA'!H14/'Real QGDP VA'!G14-1)*100</f>
        <v>-5.2360379498955449</v>
      </c>
      <c r="I15" s="29">
        <f>('Real QGDP VA'!I14/'Real QGDP VA'!H14-1)*100</f>
        <v>-1.764514013127827</v>
      </c>
      <c r="J15" s="29">
        <f>('Real QGDP VA'!J14/'Real QGDP VA'!I14-1)*100</f>
        <v>8.1368817232348576</v>
      </c>
      <c r="K15" s="29">
        <f>('Real QGDP VA'!K14/'Real QGDP VA'!J14-1)*100</f>
        <v>4.5874925575642989</v>
      </c>
      <c r="L15" s="29">
        <f>('Real QGDP VA'!L14/'Real QGDP VA'!K14-1)*100</f>
        <v>-1.2749701968996607</v>
      </c>
      <c r="M15" s="29">
        <f>('Real QGDP VA'!M14/'Real QGDP VA'!L14-1)*100</f>
        <v>5.6236315598845898</v>
      </c>
      <c r="N15" s="29">
        <f>('Real QGDP VA'!N14/'Real QGDP VA'!M14-1)*100</f>
        <v>-0.20802338558221223</v>
      </c>
      <c r="O15" s="29">
        <f>('Real QGDP VA'!O14/'Real QGDP VA'!N14-1)*100</f>
        <v>4.5846983679419084</v>
      </c>
      <c r="P15" s="29">
        <f>('Real QGDP VA'!P14/'Real QGDP VA'!O14-1)*100</f>
        <v>-5.1745637493690548</v>
      </c>
      <c r="Q15" s="29">
        <f>('Real QGDP VA'!Q14/'Real QGDP VA'!P14-1)*100</f>
        <v>12.867766055901386</v>
      </c>
      <c r="R15" s="29">
        <f>('Real QGDP VA'!R14/'Real QGDP VA'!Q14-1)*100</f>
        <v>-12.00049206113265</v>
      </c>
      <c r="S15" s="29">
        <f>('Real QGDP VA'!S14/'Real QGDP VA'!R14-1)*100</f>
        <v>0.8281294472347156</v>
      </c>
      <c r="T15" s="29">
        <f>('Real QGDP VA'!T14/'Real QGDP VA'!S14-1)*100</f>
        <v>-0.69742322955911318</v>
      </c>
      <c r="U15" s="29">
        <f>('Real QGDP VA'!U14/'Real QGDP VA'!T14-1)*100</f>
        <v>1.4857029721616621</v>
      </c>
      <c r="V15" s="29">
        <f>('Real QGDP VA'!V14/'Real QGDP VA'!U14-1)*100</f>
        <v>-3.5989506562773999</v>
      </c>
      <c r="W15" s="29">
        <f>('Real QGDP VA'!W14/'Real QGDP VA'!V14-1)*100</f>
        <v>0.34663167280784002</v>
      </c>
      <c r="X15" s="29">
        <f>('Real QGDP VA'!X14/'Real QGDP VA'!W14-1)*100</f>
        <v>-1.2010126499891971</v>
      </c>
      <c r="Y15" s="29">
        <f>('Real QGDP VA'!Y14/'Real QGDP VA'!X14-1)*100</f>
        <v>6.0165872860043379</v>
      </c>
      <c r="Z15" s="29">
        <f>('Real QGDP VA'!Z14/'Real QGDP VA'!Y14-1)*100</f>
        <v>10.662289812080639</v>
      </c>
      <c r="AA15" s="29">
        <f>('Real QGDP VA'!AA14/'Real QGDP VA'!Z14-1)*100</f>
        <v>-7.1864042984102099</v>
      </c>
      <c r="AB15" s="29">
        <f>('Real QGDP VA'!AB14/'Real QGDP VA'!AA14-1)*100</f>
        <v>1.5813600427322161</v>
      </c>
      <c r="AC15" s="29">
        <f>('Real QGDP VA'!AC14/'Real QGDP VA'!AB14-1)*100</f>
        <v>-0.59487871390347946</v>
      </c>
      <c r="AD15" s="29">
        <f>('Real QGDP VA'!AD14/'Real QGDP VA'!AC14-1)*100</f>
        <v>11.791845524914745</v>
      </c>
      <c r="AE15" s="29">
        <f>('Real QGDP VA'!AE14/'Real QGDP VA'!AD14-1)*100</f>
        <v>-9.7344500408224519</v>
      </c>
      <c r="AF15" s="29">
        <f>('Real QGDP VA'!AF14/'Real QGDP VA'!AE14-1)*100</f>
        <v>3.5354755900393053</v>
      </c>
      <c r="AG15" s="29">
        <f>('Real QGDP VA'!AG14/'Real QGDP VA'!AF14-1)*100</f>
        <v>1.1807753917097541</v>
      </c>
      <c r="AH15" s="29">
        <f>('Real QGDP VA'!AH14/'Real QGDP VA'!AG14-1)*100</f>
        <v>9.2725012728557932</v>
      </c>
      <c r="AI15" s="29">
        <f>('Real QGDP VA'!AI14/'Real QGDP VA'!AH14-1)*100</f>
        <v>-4.8798062804674025</v>
      </c>
      <c r="AJ15" s="29">
        <f>('Real QGDP VA'!AJ14/'Real QGDP VA'!AI14-1)*100</f>
        <v>2.3594802826252925</v>
      </c>
      <c r="AK15" s="29">
        <f>('Real QGDP VA'!AK14/'Real QGDP VA'!AJ14-1)*100</f>
        <v>3.0271789176253394</v>
      </c>
      <c r="AL15" s="29">
        <f>('Real QGDP VA'!AL14/'Real QGDP VA'!AK14-1)*100</f>
        <v>3.3160901964717215</v>
      </c>
      <c r="AM15" s="29">
        <f>('Real QGDP VA'!AM14/'Real QGDP VA'!AL14-1)*100</f>
        <v>4.1130687654789</v>
      </c>
      <c r="AN15" s="29">
        <f>('Real QGDP VA'!AN14/'Real QGDP VA'!AM14-1)*100</f>
        <v>-7.0146743716583249</v>
      </c>
      <c r="AO15" s="29">
        <f>('Real QGDP VA'!AO14/'Real QGDP VA'!AN14-1)*100</f>
        <v>3.2953336628533281</v>
      </c>
      <c r="AP15" s="29">
        <f>('Real QGDP VA'!AP14/'Real QGDP VA'!AO14-1)*100</f>
        <v>5.8878445757113429</v>
      </c>
      <c r="AQ15" s="15" t="s">
        <v>39</v>
      </c>
    </row>
    <row r="16" spans="1:43" s="40" customFormat="1" ht="12.75">
      <c r="A16" s="155" t="s">
        <v>40</v>
      </c>
      <c r="B16" s="26" t="s">
        <v>19</v>
      </c>
      <c r="C16" s="26">
        <f>('Real QGDP VA'!C15/'Real QGDP VA'!B15-1)*100</f>
        <v>4.6830296378245873</v>
      </c>
      <c r="D16" s="26">
        <f>('Real QGDP VA'!D15/'Real QGDP VA'!C15-1)*100</f>
        <v>4.0641800406459927</v>
      </c>
      <c r="E16" s="26">
        <f>('Real QGDP VA'!E15/'Real QGDP VA'!D15-1)*100</f>
        <v>3.483001767166094</v>
      </c>
      <c r="F16" s="26">
        <f>('Real QGDP VA'!F15/'Real QGDP VA'!E15-1)*100</f>
        <v>9.3830811699703975</v>
      </c>
      <c r="G16" s="26">
        <f>('Real QGDP VA'!G15/'Real QGDP VA'!F15-1)*100</f>
        <v>-6.4108857046704664</v>
      </c>
      <c r="H16" s="26">
        <f>('Real QGDP VA'!H15/'Real QGDP VA'!G15-1)*100</f>
        <v>6.294004578369905</v>
      </c>
      <c r="I16" s="26">
        <f>('Real QGDP VA'!I15/'Real QGDP VA'!H15-1)*100</f>
        <v>-2.7601544141461321</v>
      </c>
      <c r="J16" s="26">
        <f>('Real QGDP VA'!J15/'Real QGDP VA'!I15-1)*100</f>
        <v>10.297832110984961</v>
      </c>
      <c r="K16" s="26">
        <f>('Real QGDP VA'!K15/'Real QGDP VA'!J15-1)*100</f>
        <v>-1.0505986275059831</v>
      </c>
      <c r="L16" s="26">
        <f>('Real QGDP VA'!L15/'Real QGDP VA'!K15-1)*100</f>
        <v>2.2028237252000649</v>
      </c>
      <c r="M16" s="26">
        <f>('Real QGDP VA'!M15/'Real QGDP VA'!L15-1)*100</f>
        <v>1.7541175186834401</v>
      </c>
      <c r="N16" s="26">
        <f>('Real QGDP VA'!N15/'Real QGDP VA'!M15-1)*100</f>
        <v>-4.1963871790918095</v>
      </c>
      <c r="O16" s="26">
        <f>('Real QGDP VA'!O15/'Real QGDP VA'!N15-1)*100</f>
        <v>-0.96816502083578726</v>
      </c>
      <c r="P16" s="26">
        <f>('Real QGDP VA'!P15/'Real QGDP VA'!O15-1)*100</f>
        <v>2.5007195718820929</v>
      </c>
      <c r="Q16" s="26">
        <f>('Real QGDP VA'!Q15/'Real QGDP VA'!P15-1)*100</f>
        <v>0.13469869044968608</v>
      </c>
      <c r="R16" s="26">
        <f>('Real QGDP VA'!R15/'Real QGDP VA'!Q15-1)*100</f>
        <v>-9.4740872392324764</v>
      </c>
      <c r="S16" s="26">
        <f>('Real QGDP VA'!S15/'Real QGDP VA'!R15-1)*100</f>
        <v>-0.20804041801821826</v>
      </c>
      <c r="T16" s="26">
        <f>('Real QGDP VA'!T15/'Real QGDP VA'!S15-1)*100</f>
        <v>-0.49244777463458567</v>
      </c>
      <c r="U16" s="26">
        <f>('Real QGDP VA'!U15/'Real QGDP VA'!T15-1)*100</f>
        <v>-1.7702267028382845</v>
      </c>
      <c r="V16" s="26">
        <f>('Real QGDP VA'!V15/'Real QGDP VA'!U15-1)*100</f>
        <v>0.67398067330175504</v>
      </c>
      <c r="W16" s="26">
        <f>('Real QGDP VA'!W15/'Real QGDP VA'!V15-1)*100</f>
        <v>2.5449245525826614</v>
      </c>
      <c r="X16" s="26">
        <f>('Real QGDP VA'!X15/'Real QGDP VA'!W15-1)*100</f>
        <v>1.0939084341557104</v>
      </c>
      <c r="Y16" s="26">
        <f>('Real QGDP VA'!Y15/'Real QGDP VA'!X15-1)*100</f>
        <v>4.2411417355600722</v>
      </c>
      <c r="Z16" s="26">
        <f>('Real QGDP VA'!Z15/'Real QGDP VA'!Y15-1)*100</f>
        <v>-25.245291202022923</v>
      </c>
      <c r="AA16" s="26">
        <f>('Real QGDP VA'!AA15/'Real QGDP VA'!Z15-1)*100</f>
        <v>4.9291772473628814</v>
      </c>
      <c r="AB16" s="26">
        <f>('Real QGDP VA'!AB15/'Real QGDP VA'!AA15-1)*100</f>
        <v>-1.5612272623687806</v>
      </c>
      <c r="AC16" s="26">
        <f>('Real QGDP VA'!AC15/'Real QGDP VA'!AB15-1)*100</f>
        <v>-1.5071793462368643</v>
      </c>
      <c r="AD16" s="26">
        <f>('Real QGDP VA'!AD15/'Real QGDP VA'!AC15-1)*100</f>
        <v>-6.7329542642629807</v>
      </c>
      <c r="AE16" s="26">
        <f>('Real QGDP VA'!AE15/'Real QGDP VA'!AD15-1)*100</f>
        <v>8.6084082799107406</v>
      </c>
      <c r="AF16" s="26">
        <f>('Real QGDP VA'!AF15/'Real QGDP VA'!AE15-1)*100</f>
        <v>10.724608753267484</v>
      </c>
      <c r="AG16" s="26">
        <f>('Real QGDP VA'!AG15/'Real QGDP VA'!AF15-1)*100</f>
        <v>0.26961944557997164</v>
      </c>
      <c r="AH16" s="26">
        <f>('Real QGDP VA'!AH15/'Real QGDP VA'!AG15-1)*100</f>
        <v>0.27496312131081169</v>
      </c>
      <c r="AI16" s="26">
        <f>('Real QGDP VA'!AI15/'Real QGDP VA'!AH15-1)*100</f>
        <v>-8.8244641462665303</v>
      </c>
      <c r="AJ16" s="26">
        <f>('Real QGDP VA'!AJ15/'Real QGDP VA'!AI15-1)*100</f>
        <v>14.544111752528233</v>
      </c>
      <c r="AK16" s="26">
        <f>('Real QGDP VA'!AK15/'Real QGDP VA'!AJ15-1)*100</f>
        <v>1.433380570052889</v>
      </c>
      <c r="AL16" s="26">
        <f>('Real QGDP VA'!AL15/'Real QGDP VA'!AK15-1)*100</f>
        <v>10.121612273073332</v>
      </c>
      <c r="AM16" s="26">
        <f>('Real QGDP VA'!AM15/'Real QGDP VA'!AL15-1)*100</f>
        <v>6.0632128729982027</v>
      </c>
      <c r="AN16" s="26">
        <f>('Real QGDP VA'!AN15/'Real QGDP VA'!AM15-1)*100</f>
        <v>1.0229944869923457</v>
      </c>
      <c r="AO16" s="26">
        <f>('Real QGDP VA'!AO15/'Real QGDP VA'!AN15-1)*100</f>
        <v>10.737866374333539</v>
      </c>
      <c r="AP16" s="26">
        <f>('Real QGDP VA'!AP15/'Real QGDP VA'!AO15-1)*100</f>
        <v>-7.5784115636019722</v>
      </c>
      <c r="AQ16" s="28" t="s">
        <v>41</v>
      </c>
    </row>
    <row r="17" spans="1:43" s="40" customFormat="1" ht="12.75">
      <c r="A17" s="153" t="s">
        <v>42</v>
      </c>
      <c r="B17" s="29" t="s">
        <v>19</v>
      </c>
      <c r="C17" s="29">
        <f>('Real QGDP VA'!C16/'Real QGDP VA'!B16-1)*100</f>
        <v>15.61095931689267</v>
      </c>
      <c r="D17" s="29">
        <f>('Real QGDP VA'!D16/'Real QGDP VA'!C16-1)*100</f>
        <v>13.524470011790601</v>
      </c>
      <c r="E17" s="29">
        <f>('Real QGDP VA'!E16/'Real QGDP VA'!D16-1)*100</f>
        <v>11.932489016174319</v>
      </c>
      <c r="F17" s="29">
        <f>('Real QGDP VA'!F16/'Real QGDP VA'!E16-1)*100</f>
        <v>-16.121340996201926</v>
      </c>
      <c r="G17" s="29">
        <f>('Real QGDP VA'!G16/'Real QGDP VA'!F16-1)*100</f>
        <v>1.6999999999999904</v>
      </c>
      <c r="H17" s="29">
        <f>('Real QGDP VA'!H16/'Real QGDP VA'!G16-1)*100</f>
        <v>1.7000000000000126</v>
      </c>
      <c r="I17" s="29">
        <f>('Real QGDP VA'!I16/'Real QGDP VA'!H16-1)*100</f>
        <v>1.6999999999999904</v>
      </c>
      <c r="J17" s="29">
        <f>('Real QGDP VA'!J16/'Real QGDP VA'!I16-1)*100</f>
        <v>8.5572060188589205</v>
      </c>
      <c r="K17" s="29">
        <f>('Real QGDP VA'!K16/'Real QGDP VA'!J16-1)*100</f>
        <v>1.2000000000000011</v>
      </c>
      <c r="L17" s="29">
        <f>('Real QGDP VA'!L16/'Real QGDP VA'!K16-1)*100</f>
        <v>1.2000000000000011</v>
      </c>
      <c r="M17" s="29">
        <f>('Real QGDP VA'!M16/'Real QGDP VA'!L16-1)*100</f>
        <v>1.2000000000000011</v>
      </c>
      <c r="N17" s="29">
        <f>('Real QGDP VA'!N16/'Real QGDP VA'!M16-1)*100</f>
        <v>7.1020086124065074</v>
      </c>
      <c r="O17" s="29">
        <f>('Real QGDP VA'!O16/'Real QGDP VA'!N16-1)*100</f>
        <v>-0.10000000000001119</v>
      </c>
      <c r="P17" s="29">
        <f>('Real QGDP VA'!P16/'Real QGDP VA'!O16-1)*100</f>
        <v>-0.10000000000000009</v>
      </c>
      <c r="Q17" s="29">
        <f>('Real QGDP VA'!Q16/'Real QGDP VA'!P16-1)*100</f>
        <v>-0.10000000000000009</v>
      </c>
      <c r="R17" s="29">
        <f>('Real QGDP VA'!R16/'Real QGDP VA'!Q16-1)*100</f>
        <v>-8.1984557718798872</v>
      </c>
      <c r="S17" s="29">
        <f>('Real QGDP VA'!S16/'Real QGDP VA'!R16-1)*100</f>
        <v>-1.3800000000000145</v>
      </c>
      <c r="T17" s="29">
        <f>('Real QGDP VA'!T16/'Real QGDP VA'!S16-1)*100</f>
        <v>-1.3800000000000034</v>
      </c>
      <c r="U17" s="29">
        <f>('Real QGDP VA'!U16/'Real QGDP VA'!T16-1)*100</f>
        <v>-1.3799999999999923</v>
      </c>
      <c r="V17" s="29">
        <f>('Real QGDP VA'!V16/'Real QGDP VA'!U16-1)*100</f>
        <v>5.6603962541052155</v>
      </c>
      <c r="W17" s="29">
        <f>('Real QGDP VA'!W16/'Real QGDP VA'!V16-1)*100</f>
        <v>-2.0000000000000018</v>
      </c>
      <c r="X17" s="29">
        <f>('Real QGDP VA'!X16/'Real QGDP VA'!W16-1)*100</f>
        <v>-1.9999999999999796</v>
      </c>
      <c r="Y17" s="29">
        <f>('Real QGDP VA'!Y16/'Real QGDP VA'!X16-1)*100</f>
        <v>-2.000000000000024</v>
      </c>
      <c r="Z17" s="29">
        <f>('Real QGDP VA'!Z16/'Real QGDP VA'!Y16-1)*100</f>
        <v>-20.502943581167443</v>
      </c>
      <c r="AA17" s="29">
        <f>('Real QGDP VA'!AA16/'Real QGDP VA'!Z16-1)*100</f>
        <v>0.56332958486056128</v>
      </c>
      <c r="AB17" s="29">
        <f>('Real QGDP VA'!AB16/'Real QGDP VA'!AA16-1)*100</f>
        <v>-0.54906171739111942</v>
      </c>
      <c r="AC17" s="29">
        <f>('Real QGDP VA'!AC16/'Real QGDP VA'!AB16-1)*100</f>
        <v>-1.5358003839795131</v>
      </c>
      <c r="AD17" s="29">
        <f>('Real QGDP VA'!AD16/'Real QGDP VA'!AC16-1)*100</f>
        <v>4.2175166017140997</v>
      </c>
      <c r="AE17" s="29">
        <f>('Real QGDP VA'!AE16/'Real QGDP VA'!AD16-1)*100</f>
        <v>-6.9247316693958227</v>
      </c>
      <c r="AF17" s="29">
        <f>('Real QGDP VA'!AF16/'Real QGDP VA'!AE16-1)*100</f>
        <v>3.1735600317403856</v>
      </c>
      <c r="AG17" s="29">
        <f>('Real QGDP VA'!AG16/'Real QGDP VA'!AF16-1)*100</f>
        <v>2.6486585454626788</v>
      </c>
      <c r="AH17" s="29">
        <f>('Real QGDP VA'!AH16/'Real QGDP VA'!AG16-1)*100</f>
        <v>10.203527846238458</v>
      </c>
      <c r="AI17" s="29">
        <f>('Real QGDP VA'!AI16/'Real QGDP VA'!AH16-1)*100</f>
        <v>3.0342659916496428</v>
      </c>
      <c r="AJ17" s="29">
        <f>('Real QGDP VA'!AJ16/'Real QGDP VA'!AI16-1)*100</f>
        <v>1.1369333562123662</v>
      </c>
      <c r="AK17" s="29">
        <f>('Real QGDP VA'!AK16/'Real QGDP VA'!AJ16-1)*100</f>
        <v>0.52339778494689959</v>
      </c>
      <c r="AL17" s="29">
        <f>('Real QGDP VA'!AL16/'Real QGDP VA'!AK16-1)*100</f>
        <v>-1.4602381555768429</v>
      </c>
      <c r="AM17" s="29">
        <f>('Real QGDP VA'!AM16/'Real QGDP VA'!AL16-1)*100</f>
        <v>5.9950872809450884</v>
      </c>
      <c r="AN17" s="29">
        <f>('Real QGDP VA'!AN16/'Real QGDP VA'!AM16-1)*100</f>
        <v>-4.7455466503787402E-2</v>
      </c>
      <c r="AO17" s="29">
        <f>('Real QGDP VA'!AO16/'Real QGDP VA'!AN16-1)*100</f>
        <v>3.9746471055967181</v>
      </c>
      <c r="AP17" s="29">
        <f>('Real QGDP VA'!AP16/'Real QGDP VA'!AO16-1)*100</f>
        <v>-8.193642407836732</v>
      </c>
      <c r="AQ17" s="15" t="s">
        <v>43</v>
      </c>
    </row>
    <row r="18" spans="1:43" s="40" customFormat="1" ht="25.5">
      <c r="A18" s="155" t="s">
        <v>44</v>
      </c>
      <c r="B18" s="26" t="s">
        <v>19</v>
      </c>
      <c r="C18" s="26">
        <f>('Real QGDP VA'!C17/'Real QGDP VA'!B17-1)*100</f>
        <v>4.5688175919892826</v>
      </c>
      <c r="D18" s="26">
        <f>('Real QGDP VA'!D17/'Real QGDP VA'!C17-1)*100</f>
        <v>-6.1075591719185525</v>
      </c>
      <c r="E18" s="26">
        <f>('Real QGDP VA'!E17/'Real QGDP VA'!D17-1)*100</f>
        <v>-14.87266379809814</v>
      </c>
      <c r="F18" s="26">
        <f>('Real QGDP VA'!F17/'Real QGDP VA'!E17-1)*100</f>
        <v>22.037450794004855</v>
      </c>
      <c r="G18" s="26">
        <f>('Real QGDP VA'!G17/'Real QGDP VA'!F17-1)*100</f>
        <v>1.607060873801891</v>
      </c>
      <c r="H18" s="26">
        <f>('Real QGDP VA'!H17/'Real QGDP VA'!G17-1)*100</f>
        <v>0.59606691736393547</v>
      </c>
      <c r="I18" s="26">
        <f>('Real QGDP VA'!I17/'Real QGDP VA'!H17-1)*100</f>
        <v>-10.987747798618763</v>
      </c>
      <c r="J18" s="26">
        <f>('Real QGDP VA'!J17/'Real QGDP VA'!I17-1)*100</f>
        <v>13.730949348635368</v>
      </c>
      <c r="K18" s="26">
        <f>('Real QGDP VA'!K17/'Real QGDP VA'!J17-1)*100</f>
        <v>-4.8112860241214639</v>
      </c>
      <c r="L18" s="26">
        <f>('Real QGDP VA'!L17/'Real QGDP VA'!K17-1)*100</f>
        <v>1.1339822640549668</v>
      </c>
      <c r="M18" s="26">
        <f>('Real QGDP VA'!M17/'Real QGDP VA'!L17-1)*100</f>
        <v>5.9818934557062997</v>
      </c>
      <c r="N18" s="26">
        <f>('Real QGDP VA'!N17/'Real QGDP VA'!M17-1)*100</f>
        <v>0.35571872347042177</v>
      </c>
      <c r="O18" s="26">
        <f>('Real QGDP VA'!O17/'Real QGDP VA'!N17-1)*100</f>
        <v>-0.73361318132983966</v>
      </c>
      <c r="P18" s="26">
        <f>('Real QGDP VA'!P17/'Real QGDP VA'!O17-1)*100</f>
        <v>1.3095644262481665</v>
      </c>
      <c r="Q18" s="26">
        <f>('Real QGDP VA'!Q17/'Real QGDP VA'!P17-1)*100</f>
        <v>2.0672081184084146</v>
      </c>
      <c r="R18" s="26">
        <f>('Real QGDP VA'!R17/'Real QGDP VA'!Q17-1)*100</f>
        <v>-6.8784134646019401</v>
      </c>
      <c r="S18" s="26">
        <f>('Real QGDP VA'!S17/'Real QGDP VA'!R17-1)*100</f>
        <v>0.14347833257288833</v>
      </c>
      <c r="T18" s="26">
        <f>('Real QGDP VA'!T17/'Real QGDP VA'!S17-1)*100</f>
        <v>-0.83493440193226354</v>
      </c>
      <c r="U18" s="26">
        <f>('Real QGDP VA'!U17/'Real QGDP VA'!T17-1)*100</f>
        <v>0.19983503921969792</v>
      </c>
      <c r="V18" s="26">
        <f>('Real QGDP VA'!V17/'Real QGDP VA'!U17-1)*100</f>
        <v>-18.596664234832449</v>
      </c>
      <c r="W18" s="26">
        <f>('Real QGDP VA'!W17/'Real QGDP VA'!V17-1)*100</f>
        <v>1.1078055128530995</v>
      </c>
      <c r="X18" s="26">
        <f>('Real QGDP VA'!X17/'Real QGDP VA'!W17-1)*100</f>
        <v>2.0726531564708051</v>
      </c>
      <c r="Y18" s="26">
        <f>('Real QGDP VA'!Y17/'Real QGDP VA'!X17-1)*100</f>
        <v>4.3760147028093055</v>
      </c>
      <c r="Z18" s="26">
        <f>('Real QGDP VA'!Z17/'Real QGDP VA'!Y17-1)*100</f>
        <v>5.2744680029358504</v>
      </c>
      <c r="AA18" s="26">
        <f>('Real QGDP VA'!AA17/'Real QGDP VA'!Z17-1)*100</f>
        <v>-9.9946617876234924</v>
      </c>
      <c r="AB18" s="26">
        <f>('Real QGDP VA'!AB17/'Real QGDP VA'!AA17-1)*100</f>
        <v>-1.8998915660436322</v>
      </c>
      <c r="AC18" s="26">
        <f>('Real QGDP VA'!AC17/'Real QGDP VA'!AB17-1)*100</f>
        <v>1.6394163794999583</v>
      </c>
      <c r="AD18" s="26">
        <f>('Real QGDP VA'!AD17/'Real QGDP VA'!AC17-1)*100</f>
        <v>-8.5121854304247115</v>
      </c>
      <c r="AE18" s="26">
        <f>('Real QGDP VA'!AE17/'Real QGDP VA'!AD17-1)*100</f>
        <v>6.3760086735304533</v>
      </c>
      <c r="AF18" s="26">
        <f>('Real QGDP VA'!AF17/'Real QGDP VA'!AE17-1)*100</f>
        <v>4.6639012409522174</v>
      </c>
      <c r="AG18" s="26">
        <f>('Real QGDP VA'!AG17/'Real QGDP VA'!AF17-1)*100</f>
        <v>12.47880586916561</v>
      </c>
      <c r="AH18" s="26">
        <f>('Real QGDP VA'!AH17/'Real QGDP VA'!AG17-1)*100</f>
        <v>2.9009075100734805</v>
      </c>
      <c r="AI18" s="26">
        <f>('Real QGDP VA'!AI17/'Real QGDP VA'!AH17-1)*100</f>
        <v>-4.8749329519273354</v>
      </c>
      <c r="AJ18" s="26">
        <f>('Real QGDP VA'!AJ17/'Real QGDP VA'!AI17-1)*100</f>
        <v>2.9914198954197335</v>
      </c>
      <c r="AK18" s="26">
        <f>('Real QGDP VA'!AK17/'Real QGDP VA'!AJ17-1)*100</f>
        <v>0.18956970844177246</v>
      </c>
      <c r="AL18" s="26">
        <f>('Real QGDP VA'!AL17/'Real QGDP VA'!AK17-1)*100</f>
        <v>0.36704169291501554</v>
      </c>
      <c r="AM18" s="26">
        <f>('Real QGDP VA'!AM17/'Real QGDP VA'!AL17-1)*100</f>
        <v>1.0049377355286548</v>
      </c>
      <c r="AN18" s="26">
        <f>('Real QGDP VA'!AN17/'Real QGDP VA'!AM17-1)*100</f>
        <v>-1.7855720418466281</v>
      </c>
      <c r="AO18" s="26">
        <f>('Real QGDP VA'!AO17/'Real QGDP VA'!AN17-1)*100</f>
        <v>1.200572769583319</v>
      </c>
      <c r="AP18" s="26">
        <f>('Real QGDP VA'!AP17/'Real QGDP VA'!AO17-1)*100</f>
        <v>2.3716851167078445</v>
      </c>
      <c r="AQ18" s="28" t="s">
        <v>45</v>
      </c>
    </row>
    <row r="19" spans="1:43" s="18" customFormat="1" ht="25.5">
      <c r="A19" s="153" t="s">
        <v>46</v>
      </c>
      <c r="B19" s="29" t="s">
        <v>19</v>
      </c>
      <c r="C19" s="29">
        <f>('Real QGDP VA'!C18/'Real QGDP VA'!B18-1)*100</f>
        <v>5.7835073024659289</v>
      </c>
      <c r="D19" s="29">
        <f>('Real QGDP VA'!D18/'Real QGDP VA'!C18-1)*100</f>
        <v>-15.635901316528876</v>
      </c>
      <c r="E19" s="29">
        <f>('Real QGDP VA'!E18/'Real QGDP VA'!D18-1)*100</f>
        <v>-9.6427040546924854</v>
      </c>
      <c r="F19" s="29">
        <f>('Real QGDP VA'!F18/'Real QGDP VA'!E18-1)*100</f>
        <v>17.181425804337568</v>
      </c>
      <c r="G19" s="29">
        <f>('Real QGDP VA'!G18/'Real QGDP VA'!F18-1)*100</f>
        <v>1.2732112843917953</v>
      </c>
      <c r="H19" s="29">
        <f>('Real QGDP VA'!H18/'Real QGDP VA'!G18-1)*100</f>
        <v>-2.3102258221516014</v>
      </c>
      <c r="I19" s="29">
        <f>('Real QGDP VA'!I18/'Real QGDP VA'!H18-1)*100</f>
        <v>-5.4194726684780425</v>
      </c>
      <c r="J19" s="29">
        <f>('Real QGDP VA'!J18/'Real QGDP VA'!I18-1)*100</f>
        <v>27.491159209015635</v>
      </c>
      <c r="K19" s="29">
        <f>('Real QGDP VA'!K18/'Real QGDP VA'!J18-1)*100</f>
        <v>2.0355038020474225</v>
      </c>
      <c r="L19" s="29">
        <f>('Real QGDP VA'!L18/'Real QGDP VA'!K18-1)*100</f>
        <v>2.5512293368707972</v>
      </c>
      <c r="M19" s="29">
        <f>('Real QGDP VA'!M18/'Real QGDP VA'!L18-1)*100</f>
        <v>0.1130440124521348</v>
      </c>
      <c r="N19" s="29">
        <f>('Real QGDP VA'!N18/'Real QGDP VA'!M18-1)*100</f>
        <v>-11.140005314356728</v>
      </c>
      <c r="O19" s="29">
        <f>('Real QGDP VA'!O18/'Real QGDP VA'!N18-1)*100</f>
        <v>1.3425829796161803</v>
      </c>
      <c r="P19" s="29">
        <f>('Real QGDP VA'!P18/'Real QGDP VA'!O18-1)*100</f>
        <v>0.5613784477927819</v>
      </c>
      <c r="Q19" s="29">
        <f>('Real QGDP VA'!Q18/'Real QGDP VA'!P18-1)*100</f>
        <v>6.1918412967991276</v>
      </c>
      <c r="R19" s="29">
        <f>('Real QGDP VA'!R18/'Real QGDP VA'!Q18-1)*100</f>
        <v>-9.9800481155369543</v>
      </c>
      <c r="S19" s="29">
        <f>('Real QGDP VA'!S18/'Real QGDP VA'!R18-1)*100</f>
        <v>0.65464194516597907</v>
      </c>
      <c r="T19" s="29">
        <f>('Real QGDP VA'!T18/'Real QGDP VA'!S18-1)*100</f>
        <v>0.84591587207227814</v>
      </c>
      <c r="U19" s="29">
        <f>('Real QGDP VA'!U18/'Real QGDP VA'!T18-1)*100</f>
        <v>1.0442256979779074</v>
      </c>
      <c r="V19" s="29">
        <f>('Real QGDP VA'!V18/'Real QGDP VA'!U18-1)*100</f>
        <v>-3.6340637667296449</v>
      </c>
      <c r="W19" s="29">
        <f>('Real QGDP VA'!W18/'Real QGDP VA'!V18-1)*100</f>
        <v>0.12739135812165348</v>
      </c>
      <c r="X19" s="29">
        <f>('Real QGDP VA'!X18/'Real QGDP VA'!W18-1)*100</f>
        <v>-3.3887645036720038</v>
      </c>
      <c r="Y19" s="29">
        <f>('Real QGDP VA'!Y18/'Real QGDP VA'!X18-1)*100</f>
        <v>2.656835948311409</v>
      </c>
      <c r="Z19" s="29">
        <f>('Real QGDP VA'!Z18/'Real QGDP VA'!Y18-1)*100</f>
        <v>9.1014411943129971</v>
      </c>
      <c r="AA19" s="29">
        <f>('Real QGDP VA'!AA18/'Real QGDP VA'!Z18-1)*100</f>
        <v>-1.0830982531319755</v>
      </c>
      <c r="AB19" s="29">
        <f>('Real QGDP VA'!AB18/'Real QGDP VA'!AA18-1)*100</f>
        <v>2.600657292996944</v>
      </c>
      <c r="AC19" s="29">
        <f>('Real QGDP VA'!AC18/'Real QGDP VA'!AB18-1)*100</f>
        <v>-0.55974676564573</v>
      </c>
      <c r="AD19" s="29">
        <f>('Real QGDP VA'!AD18/'Real QGDP VA'!AC18-1)*100</f>
        <v>-3.0147995222600921</v>
      </c>
      <c r="AE19" s="29">
        <f>('Real QGDP VA'!AE18/'Real QGDP VA'!AD18-1)*100</f>
        <v>3.4763808741485436</v>
      </c>
      <c r="AF19" s="29">
        <f>('Real QGDP VA'!AF18/'Real QGDP VA'!AE18-1)*100</f>
        <v>-0.79897927300784932</v>
      </c>
      <c r="AG19" s="29">
        <f>('Real QGDP VA'!AG18/'Real QGDP VA'!AF18-1)*100</f>
        <v>0.50372000312917109</v>
      </c>
      <c r="AH19" s="29">
        <f>('Real QGDP VA'!AH18/'Real QGDP VA'!AG18-1)*100</f>
        <v>-1.6388634414640335</v>
      </c>
      <c r="AI19" s="29">
        <f>('Real QGDP VA'!AI18/'Real QGDP VA'!AH18-1)*100</f>
        <v>-2.9029265169523644</v>
      </c>
      <c r="AJ19" s="29">
        <f>('Real QGDP VA'!AJ18/'Real QGDP VA'!AI18-1)*100</f>
        <v>-2.4457573519076625E-2</v>
      </c>
      <c r="AK19" s="29">
        <f>('Real QGDP VA'!AK18/'Real QGDP VA'!AJ18-1)*100</f>
        <v>5.7151972703270992</v>
      </c>
      <c r="AL19" s="29">
        <f>('Real QGDP VA'!AL18/'Real QGDP VA'!AK18-1)*100</f>
        <v>1.3373554570764945</v>
      </c>
      <c r="AM19" s="29">
        <f>('Real QGDP VA'!AM18/'Real QGDP VA'!AL18-1)*100</f>
        <v>0.77241277645787587</v>
      </c>
      <c r="AN19" s="29">
        <f>('Real QGDP VA'!AN18/'Real QGDP VA'!AM18-1)*100</f>
        <v>-0.33593345725190238</v>
      </c>
      <c r="AO19" s="29">
        <f>('Real QGDP VA'!AO18/'Real QGDP VA'!AN18-1)*100</f>
        <v>0.19614425348009057</v>
      </c>
      <c r="AP19" s="29">
        <f>('Real QGDP VA'!AP18/'Real QGDP VA'!AO18-1)*100</f>
        <v>0.36680607518879693</v>
      </c>
      <c r="AQ19" s="15" t="s">
        <v>47</v>
      </c>
    </row>
    <row r="20" spans="1:43" s="18" customFormat="1" ht="12.75">
      <c r="A20" s="155" t="s">
        <v>48</v>
      </c>
      <c r="B20" s="26" t="s">
        <v>19</v>
      </c>
      <c r="C20" s="26">
        <f>('Real QGDP VA'!C19/'Real QGDP VA'!B19-1)*100</f>
        <v>2.796071222059604</v>
      </c>
      <c r="D20" s="26">
        <f>('Real QGDP VA'!D19/'Real QGDP VA'!C19-1)*100</f>
        <v>7.5724146567511363</v>
      </c>
      <c r="E20" s="26">
        <f>('Real QGDP VA'!E19/'Real QGDP VA'!D19-1)*100</f>
        <v>6.0671161006962793</v>
      </c>
      <c r="F20" s="26">
        <f>('Real QGDP VA'!F19/'Real QGDP VA'!E19-1)*100</f>
        <v>-4.6078110733654087</v>
      </c>
      <c r="G20" s="26">
        <f>('Real QGDP VA'!G19/'Real QGDP VA'!F19-1)*100</f>
        <v>0</v>
      </c>
      <c r="H20" s="26">
        <f>('Real QGDP VA'!H19/'Real QGDP VA'!G19-1)*100</f>
        <v>4.1391062898824993</v>
      </c>
      <c r="I20" s="26">
        <f>('Real QGDP VA'!I19/'Real QGDP VA'!H19-1)*100</f>
        <v>0</v>
      </c>
      <c r="J20" s="26">
        <f>('Real QGDP VA'!J19/'Real QGDP VA'!I19-1)*100</f>
        <v>9.0935988896030153</v>
      </c>
      <c r="K20" s="26">
        <f>('Real QGDP VA'!K19/'Real QGDP VA'!J19-1)*100</f>
        <v>-5.7369211856284075E-3</v>
      </c>
      <c r="L20" s="26">
        <f>('Real QGDP VA'!L19/'Real QGDP VA'!K19-1)*100</f>
        <v>4.2239822527723181</v>
      </c>
      <c r="M20" s="26">
        <f>('Real QGDP VA'!M19/'Real QGDP VA'!L19-1)*100</f>
        <v>-1.3400089124223413</v>
      </c>
      <c r="N20" s="26">
        <f>('Real QGDP VA'!N19/'Real QGDP VA'!M19-1)*100</f>
        <v>-1.9081375372685616</v>
      </c>
      <c r="O20" s="26">
        <f>('Real QGDP VA'!O19/'Real QGDP VA'!N19-1)*100</f>
        <v>-0.18382254711789558</v>
      </c>
      <c r="P20" s="26">
        <f>('Real QGDP VA'!P19/'Real QGDP VA'!O19-1)*100</f>
        <v>2.8890268907293182</v>
      </c>
      <c r="Q20" s="26">
        <f>('Real QGDP VA'!Q19/'Real QGDP VA'!P19-1)*100</f>
        <v>-0.84890173500633548</v>
      </c>
      <c r="R20" s="26">
        <f>('Real QGDP VA'!R19/'Real QGDP VA'!Q19-1)*100</f>
        <v>6.7707252549859431</v>
      </c>
      <c r="S20" s="26">
        <f>('Real QGDP VA'!S19/'Real QGDP VA'!R19-1)*100</f>
        <v>-0.20465072063461376</v>
      </c>
      <c r="T20" s="26">
        <f>('Real QGDP VA'!T19/'Real QGDP VA'!S19-1)*100</f>
        <v>4.0056202519587636</v>
      </c>
      <c r="U20" s="26">
        <f>('Real QGDP VA'!U19/'Real QGDP VA'!T19-1)*100</f>
        <v>-1.3422989540957109</v>
      </c>
      <c r="V20" s="26">
        <f>('Real QGDP VA'!V19/'Real QGDP VA'!U19-1)*100</f>
        <v>6.8112273701006698</v>
      </c>
      <c r="W20" s="26">
        <f>('Real QGDP VA'!W19/'Real QGDP VA'!V19-1)*100</f>
        <v>1.3847525167785202</v>
      </c>
      <c r="X20" s="26">
        <f>('Real QGDP VA'!X19/'Real QGDP VA'!W19-1)*100</f>
        <v>2.3161340704692002</v>
      </c>
      <c r="Y20" s="26">
        <f>('Real QGDP VA'!Y19/'Real QGDP VA'!X19-1)*100</f>
        <v>-0.98499060707543107</v>
      </c>
      <c r="Z20" s="26">
        <f>('Real QGDP VA'!Z19/'Real QGDP VA'!Y19-1)*100</f>
        <v>10.638201368887511</v>
      </c>
      <c r="AA20" s="26">
        <f>('Real QGDP VA'!AA19/'Real QGDP VA'!Z19-1)*100</f>
        <v>1.5473501281237256</v>
      </c>
      <c r="AB20" s="26">
        <f>('Real QGDP VA'!AB19/'Real QGDP VA'!AA19-1)*100</f>
        <v>-0.13750566712669166</v>
      </c>
      <c r="AC20" s="26">
        <f>('Real QGDP VA'!AC19/'Real QGDP VA'!AB19-1)*100</f>
        <v>-2.5693089806055891E-2</v>
      </c>
      <c r="AD20" s="26">
        <f>('Real QGDP VA'!AD19/'Real QGDP VA'!AC19-1)*100</f>
        <v>2.0228707725272299</v>
      </c>
      <c r="AE20" s="26">
        <f>('Real QGDP VA'!AE19/'Real QGDP VA'!AD19-1)*100</f>
        <v>0.48281608066822468</v>
      </c>
      <c r="AF20" s="26">
        <f>('Real QGDP VA'!AF19/'Real QGDP VA'!AE19-1)*100</f>
        <v>-2.0676773156140138</v>
      </c>
      <c r="AG20" s="26">
        <f>('Real QGDP VA'!AG19/'Real QGDP VA'!AF19-1)*100</f>
        <v>2.8165891805713938</v>
      </c>
      <c r="AH20" s="26">
        <f>('Real QGDP VA'!AH19/'Real QGDP VA'!AG19-1)*100</f>
        <v>-0.78060675994093831</v>
      </c>
      <c r="AI20" s="26">
        <f>('Real QGDP VA'!AI19/'Real QGDP VA'!AH19-1)*100</f>
        <v>1.9574779091344308</v>
      </c>
      <c r="AJ20" s="26">
        <f>('Real QGDP VA'!AJ19/'Real QGDP VA'!AI19-1)*100</f>
        <v>3.1260058156576065</v>
      </c>
      <c r="AK20" s="26">
        <f>('Real QGDP VA'!AK19/'Real QGDP VA'!AJ19-1)*100</f>
        <v>-7.9419584330720605</v>
      </c>
      <c r="AL20" s="26">
        <f>('Real QGDP VA'!AL19/'Real QGDP VA'!AK19-1)*100</f>
        <v>9.683361752033214</v>
      </c>
      <c r="AM20" s="26">
        <f>('Real QGDP VA'!AM19/'Real QGDP VA'!AL19-1)*100</f>
        <v>-0.8027873495447202</v>
      </c>
      <c r="AN20" s="26">
        <f>('Real QGDP VA'!AN19/'Real QGDP VA'!AM19-1)*100</f>
        <v>5.0966184959492011</v>
      </c>
      <c r="AO20" s="26">
        <f>('Real QGDP VA'!AO19/'Real QGDP VA'!AN19-1)*100</f>
        <v>-6.0519843353678215</v>
      </c>
      <c r="AP20" s="26">
        <f>('Real QGDP VA'!AP19/'Real QGDP VA'!AO19-1)*100</f>
        <v>3.1065305217997663</v>
      </c>
      <c r="AQ20" s="28" t="s">
        <v>49</v>
      </c>
    </row>
    <row r="21" spans="1:43" s="18" customFormat="1" ht="12.75">
      <c r="A21" s="153" t="s">
        <v>13</v>
      </c>
      <c r="B21" s="29" t="s">
        <v>19</v>
      </c>
      <c r="C21" s="29">
        <f>('Real QGDP VA'!C20/'Real QGDP VA'!B20-1)*100</f>
        <v>-5.9111717347463895</v>
      </c>
      <c r="D21" s="29">
        <f>('Real QGDP VA'!D20/'Real QGDP VA'!C20-1)*100</f>
        <v>-5.3215252791511851</v>
      </c>
      <c r="E21" s="29">
        <f>('Real QGDP VA'!E20/'Real QGDP VA'!D20-1)*100</f>
        <v>4.2480152583624475</v>
      </c>
      <c r="F21" s="29">
        <f>('Real QGDP VA'!F20/'Real QGDP VA'!E20-1)*100</f>
        <v>-4.020795868346716</v>
      </c>
      <c r="G21" s="29">
        <f>('Real QGDP VA'!G20/'Real QGDP VA'!F20-1)*100</f>
        <v>5.8079714758690892</v>
      </c>
      <c r="H21" s="29">
        <f>('Real QGDP VA'!H20/'Real QGDP VA'!G20-1)*100</f>
        <v>5.1172810533030022</v>
      </c>
      <c r="I21" s="29">
        <f>('Real QGDP VA'!I20/'Real QGDP VA'!H20-1)*100</f>
        <v>-1.5570795598960352</v>
      </c>
      <c r="J21" s="29">
        <f>('Real QGDP VA'!J20/'Real QGDP VA'!I20-1)*100</f>
        <v>-21.051738061746082</v>
      </c>
      <c r="K21" s="29">
        <f>('Real QGDP VA'!K20/'Real QGDP VA'!J20-1)*100</f>
        <v>10.629372141551951</v>
      </c>
      <c r="L21" s="29">
        <f>('Real QGDP VA'!L20/'Real QGDP VA'!K20-1)*100</f>
        <v>3.3053166536356926</v>
      </c>
      <c r="M21" s="29">
        <f>('Real QGDP VA'!M20/'Real QGDP VA'!L20-1)*100</f>
        <v>-1.2204121019469882</v>
      </c>
      <c r="N21" s="29">
        <f>('Real QGDP VA'!N20/'Real QGDP VA'!M20-1)*100</f>
        <v>-5.3356322614431022</v>
      </c>
      <c r="O21" s="29">
        <f>('Real QGDP VA'!O20/'Real QGDP VA'!N20-1)*100</f>
        <v>-1.449295956826957</v>
      </c>
      <c r="P21" s="29">
        <f>('Real QGDP VA'!P20/'Real QGDP VA'!O20-1)*100</f>
        <v>3.0633342253167273</v>
      </c>
      <c r="Q21" s="29">
        <f>('Real QGDP VA'!Q20/'Real QGDP VA'!P20-1)*100</f>
        <v>0.47659183014756579</v>
      </c>
      <c r="R21" s="29">
        <f>('Real QGDP VA'!R20/'Real QGDP VA'!Q20-1)*100</f>
        <v>3.5578214108268114</v>
      </c>
      <c r="S21" s="29">
        <f>('Real QGDP VA'!S20/'Real QGDP VA'!R20-1)*100</f>
        <v>0.88305703937636704</v>
      </c>
      <c r="T21" s="29">
        <f>('Real QGDP VA'!T20/'Real QGDP VA'!S20-1)*100</f>
        <v>1.4400165348671168</v>
      </c>
      <c r="U21" s="29">
        <f>('Real QGDP VA'!U20/'Real QGDP VA'!T20-1)*100</f>
        <v>-0.68186911090379887</v>
      </c>
      <c r="V21" s="29">
        <f>('Real QGDP VA'!V20/'Real QGDP VA'!U20-1)*100</f>
        <v>7.7210224230406022</v>
      </c>
      <c r="W21" s="29">
        <f>('Real QGDP VA'!W20/'Real QGDP VA'!V20-1)*100</f>
        <v>-2.1608215257355123</v>
      </c>
      <c r="X21" s="29">
        <f>('Real QGDP VA'!X20/'Real QGDP VA'!W20-1)*100</f>
        <v>-0.12218783928432675</v>
      </c>
      <c r="Y21" s="29">
        <f>('Real QGDP VA'!Y20/'Real QGDP VA'!X20-1)*100</f>
        <v>-2.4883340083807437</v>
      </c>
      <c r="Z21" s="29">
        <f>('Real QGDP VA'!Z20/'Real QGDP VA'!Y20-1)*100</f>
        <v>11.369854293180781</v>
      </c>
      <c r="AA21" s="29">
        <f>('Real QGDP VA'!AA20/'Real QGDP VA'!Z20-1)*100</f>
        <v>1.0606078093155835</v>
      </c>
      <c r="AB21" s="29">
        <f>('Real QGDP VA'!AB20/'Real QGDP VA'!AA20-1)*100</f>
        <v>-18.321949728839794</v>
      </c>
      <c r="AC21" s="29">
        <f>('Real QGDP VA'!AC20/'Real QGDP VA'!AB20-1)*100</f>
        <v>13.980852751131545</v>
      </c>
      <c r="AD21" s="29">
        <f>('Real QGDP VA'!AD20/'Real QGDP VA'!AC20-1)*100</f>
        <v>16.513209437354082</v>
      </c>
      <c r="AE21" s="29">
        <f>('Real QGDP VA'!AE20/'Real QGDP VA'!AD20-1)*100</f>
        <v>4.7015374580423153</v>
      </c>
      <c r="AF21" s="29">
        <f>('Real QGDP VA'!AF20/'Real QGDP VA'!AE20-1)*100</f>
        <v>8.2750071233160583</v>
      </c>
      <c r="AG21" s="29">
        <f>('Real QGDP VA'!AG20/'Real QGDP VA'!AF20-1)*100</f>
        <v>3.8461538461538103</v>
      </c>
      <c r="AH21" s="29">
        <f>('Real QGDP VA'!AH20/'Real QGDP VA'!AG20-1)*100</f>
        <v>-2.8490336519613968</v>
      </c>
      <c r="AI21" s="29">
        <f>('Real QGDP VA'!AI20/'Real QGDP VA'!AH20-1)*100</f>
        <v>3.3123249440512037</v>
      </c>
      <c r="AJ21" s="29">
        <f>('Real QGDP VA'!AJ20/'Real QGDP VA'!AI20-1)*100</f>
        <v>1.8000000000000238</v>
      </c>
      <c r="AK21" s="29">
        <f>('Real QGDP VA'!AK20/'Real QGDP VA'!AJ20-1)*100</f>
        <v>1.0999999999999899</v>
      </c>
      <c r="AL21" s="29">
        <f>('Real QGDP VA'!AL20/'Real QGDP VA'!AK20-1)*100</f>
        <v>-1.6363601327311517</v>
      </c>
      <c r="AM21" s="29">
        <f>('Real QGDP VA'!AM20/'Real QGDP VA'!AL20-1)*100</f>
        <v>4.2926091567629499</v>
      </c>
      <c r="AN21" s="29">
        <f>('Real QGDP VA'!AN20/'Real QGDP VA'!AM20-1)*100</f>
        <v>4.3918465284875197</v>
      </c>
      <c r="AO21" s="29">
        <f>('Real QGDP VA'!AO20/'Real QGDP VA'!AN20-1)*100</f>
        <v>-3.3193855516192583</v>
      </c>
      <c r="AP21" s="29">
        <f>('Real QGDP VA'!AP20/'Real QGDP VA'!AO20-1)*100</f>
        <v>-1.3384769984555511</v>
      </c>
      <c r="AQ21" s="15" t="s">
        <v>20</v>
      </c>
    </row>
    <row r="22" spans="1:43" s="18" customFormat="1" ht="12.75">
      <c r="A22" s="155" t="s">
        <v>50</v>
      </c>
      <c r="B22" s="26" t="s">
        <v>19</v>
      </c>
      <c r="C22" s="26">
        <f>('Real QGDP VA'!C21/'Real QGDP VA'!B21-1)*100</f>
        <v>7.249456506184071</v>
      </c>
      <c r="D22" s="26">
        <f>('Real QGDP VA'!D21/'Real QGDP VA'!C21-1)*100</f>
        <v>6.4649996531443987</v>
      </c>
      <c r="E22" s="26">
        <f>('Real QGDP VA'!E21/'Real QGDP VA'!D21-1)*100</f>
        <v>5.7732944577050915</v>
      </c>
      <c r="F22" s="26">
        <f>('Real QGDP VA'!F21/'Real QGDP VA'!E21-1)*100</f>
        <v>-5.2997700803109948</v>
      </c>
      <c r="G22" s="26">
        <f>('Real QGDP VA'!G21/'Real QGDP VA'!F21-1)*100</f>
        <v>-0.41918081166938403</v>
      </c>
      <c r="H22" s="26">
        <f>('Real QGDP VA'!H21/'Real QGDP VA'!G21-1)*100</f>
        <v>-0.15101177891875261</v>
      </c>
      <c r="I22" s="26">
        <f>('Real QGDP VA'!I21/'Real QGDP VA'!H21-1)*100</f>
        <v>4.7300362976406607</v>
      </c>
      <c r="J22" s="26">
        <f>('Real QGDP VA'!J21/'Real QGDP VA'!I21-1)*100</f>
        <v>3.5772768086091089</v>
      </c>
      <c r="K22" s="26">
        <f>('Real QGDP VA'!K21/'Real QGDP VA'!J21-1)*100</f>
        <v>2.3195969373013492</v>
      </c>
      <c r="L22" s="26">
        <f>('Real QGDP VA'!L21/'Real QGDP VA'!K21-1)*100</f>
        <v>-6.3730464785873746</v>
      </c>
      <c r="M22" s="26">
        <f>('Real QGDP VA'!M21/'Real QGDP VA'!L21-1)*100</f>
        <v>10.181999830347133</v>
      </c>
      <c r="N22" s="26">
        <f>('Real QGDP VA'!N21/'Real QGDP VA'!M21-1)*100</f>
        <v>3.8068742285052526</v>
      </c>
      <c r="O22" s="26">
        <f>('Real QGDP VA'!O21/'Real QGDP VA'!N21-1)*100</f>
        <v>1.3846207570889835</v>
      </c>
      <c r="P22" s="26">
        <f>('Real QGDP VA'!P21/'Real QGDP VA'!O21-1)*100</f>
        <v>-0.26091449237921616</v>
      </c>
      <c r="Q22" s="26">
        <f>('Real QGDP VA'!Q21/'Real QGDP VA'!P21-1)*100</f>
        <v>0.13727369266234302</v>
      </c>
      <c r="R22" s="26">
        <f>('Real QGDP VA'!R21/'Real QGDP VA'!Q21-1)*100</f>
        <v>-18.628088330064962</v>
      </c>
      <c r="S22" s="26">
        <f>('Real QGDP VA'!S21/'Real QGDP VA'!R21-1)*100</f>
        <v>-0.22041458934665137</v>
      </c>
      <c r="T22" s="26">
        <f>('Real QGDP VA'!T21/'Real QGDP VA'!S21-1)*100</f>
        <v>-0.79682322621363877</v>
      </c>
      <c r="U22" s="26">
        <f>('Real QGDP VA'!U21/'Real QGDP VA'!T21-1)*100</f>
        <v>-0.50190423172423726</v>
      </c>
      <c r="V22" s="26">
        <f>('Real QGDP VA'!V21/'Real QGDP VA'!U21-1)*100</f>
        <v>-22.090064500921091</v>
      </c>
      <c r="W22" s="26">
        <f>('Real QGDP VA'!W21/'Real QGDP VA'!V21-1)*100</f>
        <v>0.75036427568035968</v>
      </c>
      <c r="X22" s="26">
        <f>('Real QGDP VA'!X21/'Real QGDP VA'!W21-1)*100</f>
        <v>-0.62699725472196155</v>
      </c>
      <c r="Y22" s="26">
        <f>('Real QGDP VA'!Y21/'Real QGDP VA'!X21-1)*100</f>
        <v>2.1752202671965204</v>
      </c>
      <c r="Z22" s="26">
        <f>('Real QGDP VA'!Z21/'Real QGDP VA'!Y21-1)*100</f>
        <v>-2.1103790719347537</v>
      </c>
      <c r="AA22" s="26">
        <f>('Real QGDP VA'!AA21/'Real QGDP VA'!Z21-1)*100</f>
        <v>-12.383650343990293</v>
      </c>
      <c r="AB22" s="26">
        <f>('Real QGDP VA'!AB21/'Real QGDP VA'!AA21-1)*100</f>
        <v>-3.903002309468806</v>
      </c>
      <c r="AC22" s="26">
        <f>('Real QGDP VA'!AC21/'Real QGDP VA'!AB21-1)*100</f>
        <v>-1.6252102859889317</v>
      </c>
      <c r="AD22" s="26">
        <f>('Real QGDP VA'!AD21/'Real QGDP VA'!AC21-1)*100</f>
        <v>6.7928969204405831</v>
      </c>
      <c r="AE22" s="26">
        <f>('Real QGDP VA'!AE21/'Real QGDP VA'!AD21-1)*100</f>
        <v>22.641808732506028</v>
      </c>
      <c r="AF22" s="26">
        <f>('Real QGDP VA'!AF21/'Real QGDP VA'!AE21-1)*100</f>
        <v>-18.066648111776239</v>
      </c>
      <c r="AG22" s="26">
        <f>('Real QGDP VA'!AG21/'Real QGDP VA'!AF21-1)*100</f>
        <v>10.254631277805926</v>
      </c>
      <c r="AH22" s="26">
        <f>('Real QGDP VA'!AH21/'Real QGDP VA'!AG21-1)*100</f>
        <v>20.44610777399949</v>
      </c>
      <c r="AI22" s="26">
        <f>('Real QGDP VA'!AI21/'Real QGDP VA'!AH21-1)*100</f>
        <v>-9.5435898696921697</v>
      </c>
      <c r="AJ22" s="26">
        <f>('Real QGDP VA'!AJ21/'Real QGDP VA'!AI21-1)*100</f>
        <v>14.675461548513979</v>
      </c>
      <c r="AK22" s="26">
        <f>('Real QGDP VA'!AK21/'Real QGDP VA'!AJ21-1)*100</f>
        <v>-8.3882417364758552</v>
      </c>
      <c r="AL22" s="26">
        <f>('Real QGDP VA'!AL21/'Real QGDP VA'!AK21-1)*100</f>
        <v>9.7210388087934483</v>
      </c>
      <c r="AM22" s="26">
        <f>('Real QGDP VA'!AM21/'Real QGDP VA'!AL21-1)*100</f>
        <v>0.3257805922617818</v>
      </c>
      <c r="AN22" s="26">
        <f>('Real QGDP VA'!AN21/'Real QGDP VA'!AM21-1)*100</f>
        <v>0.52539404553415547</v>
      </c>
      <c r="AO22" s="26">
        <f>('Real QGDP VA'!AO21/'Real QGDP VA'!AN21-1)*100</f>
        <v>0.35750580720093073</v>
      </c>
      <c r="AP22" s="26">
        <f>('Real QGDP VA'!AP21/'Real QGDP VA'!AO21-1)*100</f>
        <v>0.55523477991168413</v>
      </c>
      <c r="AQ22" s="28" t="s">
        <v>51</v>
      </c>
    </row>
    <row r="23" spans="1:43" s="18" customFormat="1" ht="12.75">
      <c r="A23" s="153" t="s">
        <v>52</v>
      </c>
      <c r="B23" s="29" t="s">
        <v>19</v>
      </c>
      <c r="C23" s="29">
        <f>('Real QGDP VA'!C22/'Real QGDP VA'!B22-1)*100</f>
        <v>9.4170675295971673</v>
      </c>
      <c r="D23" s="29">
        <f>('Real QGDP VA'!D22/'Real QGDP VA'!C22-1)*100</f>
        <v>8.6065800722084482</v>
      </c>
      <c r="E23" s="29">
        <f>('Real QGDP VA'!E22/'Real QGDP VA'!D22-1)*100</f>
        <v>7.9245475425947731</v>
      </c>
      <c r="F23" s="29">
        <f>('Real QGDP VA'!F22/'Real QGDP VA'!E22-1)*100</f>
        <v>-28.34565711474696</v>
      </c>
      <c r="G23" s="29">
        <f>('Real QGDP VA'!G22/'Real QGDP VA'!F22-1)*100</f>
        <v>13.370569301819813</v>
      </c>
      <c r="H23" s="29">
        <f>('Real QGDP VA'!H22/'Real QGDP VA'!G22-1)*100</f>
        <v>11.686289498810144</v>
      </c>
      <c r="I23" s="29">
        <f>('Real QGDP VA'!I22/'Real QGDP VA'!H22-1)*100</f>
        <v>10.395363302896587</v>
      </c>
      <c r="J23" s="29">
        <f>('Real QGDP VA'!J22/'Real QGDP VA'!I22-1)*100</f>
        <v>-20.064106799219751</v>
      </c>
      <c r="K23" s="29">
        <f>('Real QGDP VA'!K22/'Real QGDP VA'!J22-1)*100</f>
        <v>11.393818415708479</v>
      </c>
      <c r="L23" s="29">
        <f>('Real QGDP VA'!L22/'Real QGDP VA'!K22-1)*100</f>
        <v>10.146434785509296</v>
      </c>
      <c r="M23" s="29">
        <f>('Real QGDP VA'!M22/'Real QGDP VA'!L22-1)*100</f>
        <v>9.1599554227457034</v>
      </c>
      <c r="N23" s="29">
        <f>('Real QGDP VA'!N22/'Real QGDP VA'!M22-1)*100</f>
        <v>-13.589434577328319</v>
      </c>
      <c r="O23" s="29">
        <f>('Real QGDP VA'!O22/'Real QGDP VA'!N22-1)*100</f>
        <v>3.1638950875085836</v>
      </c>
      <c r="P23" s="29">
        <f>('Real QGDP VA'!P22/'Real QGDP VA'!O22-1)*100</f>
        <v>3.0597053428990995</v>
      </c>
      <c r="Q23" s="29">
        <f>('Real QGDP VA'!Q22/'Real QGDP VA'!P22-1)*100</f>
        <v>2.962527738267573</v>
      </c>
      <c r="R23" s="29">
        <f>('Real QGDP VA'!R22/'Real QGDP VA'!Q22-1)*100</f>
        <v>-0.67419261179447743</v>
      </c>
      <c r="S23" s="29">
        <f>('Real QGDP VA'!S22/'Real QGDP VA'!R22-1)*100</f>
        <v>7.278856751608509</v>
      </c>
      <c r="T23" s="29">
        <f>('Real QGDP VA'!T22/'Real QGDP VA'!S22-1)*100</f>
        <v>6.6030700642041751</v>
      </c>
      <c r="U23" s="29">
        <f>('Real QGDP VA'!U22/'Real QGDP VA'!T22-1)*100</f>
        <v>6.0612415805066489</v>
      </c>
      <c r="V23" s="29">
        <f>('Real QGDP VA'!V22/'Real QGDP VA'!U22-1)*100</f>
        <v>3.6019842292132287</v>
      </c>
      <c r="W23" s="29">
        <f>('Real QGDP VA'!W22/'Real QGDP VA'!V22-1)*100</f>
        <v>5.2213759195585352</v>
      </c>
      <c r="X23" s="29">
        <f>('Real QGDP VA'!X22/'Real QGDP VA'!W22-1)*100</f>
        <v>4.8313877035516484</v>
      </c>
      <c r="Y23" s="29">
        <f>('Real QGDP VA'!Y22/'Real QGDP VA'!X22-1)*100</f>
        <v>4.5118846593870998</v>
      </c>
      <c r="Z23" s="29">
        <f>('Real QGDP VA'!Z22/'Real QGDP VA'!Y22-1)*100</f>
        <v>0.94125231510822083</v>
      </c>
      <c r="AA23" s="29">
        <f>('Real QGDP VA'!AA22/'Real QGDP VA'!Z22-1)*100</f>
        <v>0.56332958486056128</v>
      </c>
      <c r="AB23" s="29">
        <f>('Real QGDP VA'!AB22/'Real QGDP VA'!AA22-1)*100</f>
        <v>-0.54906171739113052</v>
      </c>
      <c r="AC23" s="29">
        <f>('Real QGDP VA'!AC22/'Real QGDP VA'!AB22-1)*100</f>
        <v>-1.535800383979502</v>
      </c>
      <c r="AD23" s="29">
        <f>('Real QGDP VA'!AD22/'Real QGDP VA'!AC22-1)*100</f>
        <v>1.3440887926948974</v>
      </c>
      <c r="AE23" s="29">
        <f>('Real QGDP VA'!AE22/'Real QGDP VA'!AD22-1)*100</f>
        <v>2.045264073371289</v>
      </c>
      <c r="AF23" s="29">
        <f>('Real QGDP VA'!AF22/'Real QGDP VA'!AE22-1)*100</f>
        <v>3.1830404166523163</v>
      </c>
      <c r="AG23" s="29">
        <f>('Real QGDP VA'!AG22/'Real QGDP VA'!AF22-1)*100</f>
        <v>3.0546250763093141</v>
      </c>
      <c r="AH23" s="29">
        <f>('Real QGDP VA'!AH22/'Real QGDP VA'!AG22-1)*100</f>
        <v>2.9811366203166711</v>
      </c>
      <c r="AI23" s="29">
        <f>('Real QGDP VA'!AI22/'Real QGDP VA'!AH22-1)*100</f>
        <v>0.23901585320293961</v>
      </c>
      <c r="AJ23" s="29">
        <f>('Real QGDP VA'!AJ22/'Real QGDP VA'!AI22-1)*100</f>
        <v>2.8842811209831565</v>
      </c>
      <c r="AK23" s="29">
        <f>('Real QGDP VA'!AK22/'Real QGDP VA'!AJ22-1)*100</f>
        <v>0.24416479163584803</v>
      </c>
      <c r="AL23" s="29">
        <f>('Real QGDP VA'!AL22/'Real QGDP VA'!AK22-1)*100</f>
        <v>-0.19902359307961692</v>
      </c>
      <c r="AM23" s="29">
        <f>('Real QGDP VA'!AM22/'Real QGDP VA'!AL22-1)*100</f>
        <v>0.32995598245051383</v>
      </c>
      <c r="AN23" s="29">
        <f>('Real QGDP VA'!AN22/'Real QGDP VA'!AM22-1)*100</f>
        <v>0.52410145669601338</v>
      </c>
      <c r="AO23" s="29">
        <f>('Real QGDP VA'!AO22/'Real QGDP VA'!AN22-1)*100</f>
        <v>0.35875704333836467</v>
      </c>
      <c r="AP23" s="29">
        <f>('Real QGDP VA'!AP22/'Real QGDP VA'!AO22-1)*100</f>
        <v>0.55421526881438421</v>
      </c>
      <c r="AQ23" s="15" t="s">
        <v>53</v>
      </c>
    </row>
    <row r="24" spans="1:43" s="18" customFormat="1" ht="11.1" customHeight="1">
      <c r="A24" s="104" t="s">
        <v>14</v>
      </c>
      <c r="B24" s="108" t="s">
        <v>19</v>
      </c>
      <c r="C24" s="112">
        <f>('Real QGDP VA'!C23/'Real QGDP VA'!B23-1)*100</f>
        <v>4.1294038175369474</v>
      </c>
      <c r="D24" s="112">
        <f>('Real QGDP VA'!D23/'Real QGDP VA'!C23-1)*100</f>
        <v>0.6628246166717533</v>
      </c>
      <c r="E24" s="112">
        <f>('Real QGDP VA'!E23/'Real QGDP VA'!D23-1)*100</f>
        <v>-12.961684917388638</v>
      </c>
      <c r="F24" s="112">
        <f>('Real QGDP VA'!F23/'Real QGDP VA'!E23-1)*100</f>
        <v>15.406343136393442</v>
      </c>
      <c r="G24" s="112">
        <f>('Real QGDP VA'!G23/'Real QGDP VA'!F23-1)*100</f>
        <v>1.5631966491217009</v>
      </c>
      <c r="H24" s="112">
        <f>('Real QGDP VA'!H23/'Real QGDP VA'!G23-1)*100</f>
        <v>2.622474271573072</v>
      </c>
      <c r="I24" s="112">
        <f>('Real QGDP VA'!I23/'Real QGDP VA'!H23-1)*100</f>
        <v>-0.6742330671144714</v>
      </c>
      <c r="J24" s="112">
        <f>('Real QGDP VA'!J23/'Real QGDP VA'!I23-1)*100</f>
        <v>1.9949106394845595</v>
      </c>
      <c r="K24" s="112">
        <f>('Real QGDP VA'!K23/'Real QGDP VA'!J23-1)*100</f>
        <v>2.0765061094406345</v>
      </c>
      <c r="L24" s="112">
        <f>('Real QGDP VA'!L23/'Real QGDP VA'!K23-1)*100</f>
        <v>3.398685633332521</v>
      </c>
      <c r="M24" s="112">
        <f>('Real QGDP VA'!M23/'Real QGDP VA'!L23-1)*100</f>
        <v>-0.39495179500712574</v>
      </c>
      <c r="N24" s="112">
        <f>('Real QGDP VA'!N23/'Real QGDP VA'!M23-1)*100</f>
        <v>-5.5440851781678457</v>
      </c>
      <c r="O24" s="112">
        <f>('Real QGDP VA'!O23/'Real QGDP VA'!N23-1)*100</f>
        <v>-0.51143835676755733</v>
      </c>
      <c r="P24" s="112">
        <f>('Real QGDP VA'!P23/'Real QGDP VA'!O23-1)*100</f>
        <v>0.97899508454413198</v>
      </c>
      <c r="Q24" s="112">
        <f>('Real QGDP VA'!Q23/'Real QGDP VA'!P23-1)*100</f>
        <v>0.30420536657500552</v>
      </c>
      <c r="R24" s="112">
        <f>('Real QGDP VA'!R23/'Real QGDP VA'!Q23-1)*100</f>
        <v>-2.4764469611641693</v>
      </c>
      <c r="S24" s="112">
        <f>('Real QGDP VA'!S23/'Real QGDP VA'!R23-1)*100</f>
        <v>1.9142152504191046</v>
      </c>
      <c r="T24" s="112">
        <f>('Real QGDP VA'!T23/'Real QGDP VA'!S23-1)*100</f>
        <v>2.6759454176611852</v>
      </c>
      <c r="U24" s="112">
        <f>('Real QGDP VA'!U23/'Real QGDP VA'!T23-1)*100</f>
        <v>3.2510462890763536</v>
      </c>
      <c r="V24" s="112">
        <f>('Real QGDP VA'!V23/'Real QGDP VA'!U23-1)*100</f>
        <v>-7.4589362562318628</v>
      </c>
      <c r="W24" s="112">
        <f>('Real QGDP VA'!W23/'Real QGDP VA'!V23-1)*100</f>
        <v>2.215269696808031</v>
      </c>
      <c r="X24" s="112">
        <f>('Real QGDP VA'!X23/'Real QGDP VA'!W23-1)*100</f>
        <v>1.3452916725758657</v>
      </c>
      <c r="Y24" s="112">
        <f>('Real QGDP VA'!Y23/'Real QGDP VA'!X23-1)*100</f>
        <v>-0.94286941929447865</v>
      </c>
      <c r="Z24" s="112">
        <f>('Real QGDP VA'!Z23/'Real QGDP VA'!Y23-1)*100</f>
        <v>-4.0724661479730635</v>
      </c>
      <c r="AA24" s="112">
        <f>('Real QGDP VA'!AA23/'Real QGDP VA'!Z23-1)*100</f>
        <v>-2.6310750558749318</v>
      </c>
      <c r="AB24" s="112">
        <f>('Real QGDP VA'!AB23/'Real QGDP VA'!AA23-1)*100</f>
        <v>-4.1359540023544579</v>
      </c>
      <c r="AC24" s="112">
        <f>('Real QGDP VA'!AC23/'Real QGDP VA'!AB23-1)*100</f>
        <v>-1.3578899012689827</v>
      </c>
      <c r="AD24" s="112">
        <f>('Real QGDP VA'!AD23/'Real QGDP VA'!AC23-1)*100</f>
        <v>1.9537544578106969</v>
      </c>
      <c r="AE24" s="112">
        <f>('Real QGDP VA'!AE23/'Real QGDP VA'!AD23-1)*100</f>
        <v>4.5261843541654301</v>
      </c>
      <c r="AF24" s="112">
        <f>('Real QGDP VA'!AF23/'Real QGDP VA'!AE23-1)*100</f>
        <v>3.2590613430669269</v>
      </c>
      <c r="AG24" s="112">
        <f>('Real QGDP VA'!AG23/'Real QGDP VA'!AF23-1)*100</f>
        <v>1.2403199476083149</v>
      </c>
      <c r="AH24" s="112">
        <f>('Real QGDP VA'!AH23/'Real QGDP VA'!AG23-1)*100</f>
        <v>1.4191295792581382</v>
      </c>
      <c r="AI24" s="112">
        <f>('Real QGDP VA'!AI23/'Real QGDP VA'!AH23-1)*100</f>
        <v>3.7342717715211693</v>
      </c>
      <c r="AJ24" s="112">
        <f>('Real QGDP VA'!AJ23/'Real QGDP VA'!AI23-1)*100</f>
        <v>4.0423336784220831</v>
      </c>
      <c r="AK24" s="112">
        <f>('Real QGDP VA'!AK23/'Real QGDP VA'!AJ23-1)*100</f>
        <v>-3.5843505929442521</v>
      </c>
      <c r="AL24" s="112">
        <f>('Real QGDP VA'!AL23/'Real QGDP VA'!AK23-1)*100</f>
        <v>-0.14316489331930304</v>
      </c>
      <c r="AM24" s="112">
        <f>('Real QGDP VA'!AM23/'Real QGDP VA'!AL23-1)*100</f>
        <v>3.1622543445819495</v>
      </c>
      <c r="AN24" s="112">
        <f>('Real QGDP VA'!AN23/'Real QGDP VA'!AM23-1)*100</f>
        <v>1.7633626199772712</v>
      </c>
      <c r="AO24" s="112">
        <f>('Real QGDP VA'!AO23/'Real QGDP VA'!AN23-1)*100</f>
        <v>-0.66610777706430646</v>
      </c>
      <c r="AP24" s="112">
        <f>('Real QGDP VA'!AP23/'Real QGDP VA'!AO23-1)*100</f>
        <v>-0.97654847139779788</v>
      </c>
      <c r="AQ24" s="108" t="s">
        <v>15</v>
      </c>
    </row>
    <row r="25" spans="1:43" s="18" customFormat="1" ht="12.75">
      <c r="A25" s="157" t="s">
        <v>16</v>
      </c>
      <c r="B25" s="110" t="s">
        <v>19</v>
      </c>
      <c r="C25" s="113">
        <f>('Real QGDP VA'!C24/'Real QGDP VA'!B24-1)*100</f>
        <v>5.5768356648171036</v>
      </c>
      <c r="D25" s="113">
        <f>('Real QGDP VA'!D24/'Real QGDP VA'!C24-1)*100</f>
        <v>0.3505686112006634</v>
      </c>
      <c r="E25" s="113">
        <f>('Real QGDP VA'!E24/'Real QGDP VA'!D24-1)*100</f>
        <v>1.7823945612903902</v>
      </c>
      <c r="F25" s="113">
        <f>('Real QGDP VA'!F24/'Real QGDP VA'!E24-1)*100</f>
        <v>2.0029817167575015</v>
      </c>
      <c r="G25" s="113">
        <f>('Real QGDP VA'!G24/'Real QGDP VA'!F24-1)*100</f>
        <v>0.69871343768359573</v>
      </c>
      <c r="H25" s="113">
        <f>('Real QGDP VA'!H24/'Real QGDP VA'!G24-1)*100</f>
        <v>2.1068986711904714</v>
      </c>
      <c r="I25" s="113">
        <f>('Real QGDP VA'!I24/'Real QGDP VA'!H24-1)*100</f>
        <v>-9.1323381584984542E-2</v>
      </c>
      <c r="J25" s="113">
        <f>('Real QGDP VA'!J24/'Real QGDP VA'!I24-1)*100</f>
        <v>5.7565957205463869</v>
      </c>
      <c r="K25" s="113">
        <f>('Real QGDP VA'!K24/'Real QGDP VA'!J24-1)*100</f>
        <v>1.4343876900741348</v>
      </c>
      <c r="L25" s="113">
        <f>('Real QGDP VA'!L24/'Real QGDP VA'!K24-1)*100</f>
        <v>1.2726647776809319</v>
      </c>
      <c r="M25" s="113">
        <f>('Real QGDP VA'!M24/'Real QGDP VA'!L24-1)*100</f>
        <v>0.11705885746833289</v>
      </c>
      <c r="N25" s="113">
        <f>('Real QGDP VA'!N24/'Real QGDP VA'!M24-1)*100</f>
        <v>-0.88831055999534225</v>
      </c>
      <c r="O25" s="113">
        <f>('Real QGDP VA'!O24/'Real QGDP VA'!N24-1)*100</f>
        <v>-0.9586174661682656</v>
      </c>
      <c r="P25" s="113">
        <f>('Real QGDP VA'!P24/'Real QGDP VA'!O24-1)*100</f>
        <v>-0.10940102885637071</v>
      </c>
      <c r="Q25" s="113">
        <f>('Real QGDP VA'!Q24/'Real QGDP VA'!P24-1)*100</f>
        <v>1.0264136574015925</v>
      </c>
      <c r="R25" s="113">
        <f>('Real QGDP VA'!R24/'Real QGDP VA'!Q24-1)*100</f>
        <v>-2.4553280238743258</v>
      </c>
      <c r="S25" s="113">
        <f>('Real QGDP VA'!S24/'Real QGDP VA'!R24-1)*100</f>
        <v>0.29781510224449192</v>
      </c>
      <c r="T25" s="113">
        <f>('Real QGDP VA'!T24/'Real QGDP VA'!S24-1)*100</f>
        <v>0.35996827330655456</v>
      </c>
      <c r="U25" s="113">
        <f>('Real QGDP VA'!U24/'Real QGDP VA'!T24-1)*100</f>
        <v>-1.4802757329559491</v>
      </c>
      <c r="V25" s="113">
        <f>('Real QGDP VA'!V24/'Real QGDP VA'!U24-1)*100</f>
        <v>0.24398051833525169</v>
      </c>
      <c r="W25" s="113">
        <f>('Real QGDP VA'!W24/'Real QGDP VA'!V24-1)*100</f>
        <v>1.4592675026542157</v>
      </c>
      <c r="X25" s="113">
        <f>('Real QGDP VA'!X24/'Real QGDP VA'!W24-1)*100</f>
        <v>-0.81444563335114628</v>
      </c>
      <c r="Y25" s="113">
        <f>('Real QGDP VA'!Y24/'Real QGDP VA'!X24-1)*100</f>
        <v>0.69498549938520338</v>
      </c>
      <c r="Z25" s="113">
        <f>('Real QGDP VA'!Z24/'Real QGDP VA'!Y24-1)*100</f>
        <v>-9.6688891991245534</v>
      </c>
      <c r="AA25" s="113">
        <f>('Real QGDP VA'!AA24/'Real QGDP VA'!Z24-1)*100</f>
        <v>-2.5676177249204235</v>
      </c>
      <c r="AB25" s="113">
        <f>('Real QGDP VA'!AB24/'Real QGDP VA'!AA24-1)*100</f>
        <v>-1.0658123803358621</v>
      </c>
      <c r="AC25" s="113">
        <f>('Real QGDP VA'!AC24/'Real QGDP VA'!AB24-1)*100</f>
        <v>-7.961254493020764E-2</v>
      </c>
      <c r="AD25" s="113">
        <f>('Real QGDP VA'!AD24/'Real QGDP VA'!AC24-1)*100</f>
        <v>2.6022095411554425</v>
      </c>
      <c r="AE25" s="113">
        <f>('Real QGDP VA'!AE24/'Real QGDP VA'!AD24-1)*100</f>
        <v>5.2234396127875282</v>
      </c>
      <c r="AF25" s="113">
        <f>('Real QGDP VA'!AF24/'Real QGDP VA'!AE24-1)*100</f>
        <v>2.3987027868066724</v>
      </c>
      <c r="AG25" s="113">
        <f>('Real QGDP VA'!AG24/'Real QGDP VA'!AF24-1)*100</f>
        <v>2.287088513487423</v>
      </c>
      <c r="AH25" s="113">
        <f>('Real QGDP VA'!AH24/'Real QGDP VA'!AG24-1)*100</f>
        <v>4.5133838790845759</v>
      </c>
      <c r="AI25" s="113">
        <f>('Real QGDP VA'!AI24/'Real QGDP VA'!AH24-1)*100</f>
        <v>-1.2742408818642748</v>
      </c>
      <c r="AJ25" s="113">
        <f>('Real QGDP VA'!AJ24/'Real QGDP VA'!AI24-1)*100</f>
        <v>3.5509550643985088</v>
      </c>
      <c r="AK25" s="113">
        <f>('Real QGDP VA'!AK24/'Real QGDP VA'!AJ24-1)*100</f>
        <v>-1.8093944793293071</v>
      </c>
      <c r="AL25" s="113">
        <f>('Real QGDP VA'!AL24/'Real QGDP VA'!AK24-1)*100</f>
        <v>5.6867223868690031</v>
      </c>
      <c r="AM25" s="113">
        <f>('Real QGDP VA'!AM24/'Real QGDP VA'!AL24-1)*100</f>
        <v>4.2841845844729054</v>
      </c>
      <c r="AN25" s="113">
        <f>('Real QGDP VA'!AN24/'Real QGDP VA'!AM24-1)*100</f>
        <v>-0.22696095081452539</v>
      </c>
      <c r="AO25" s="113">
        <f>('Real QGDP VA'!AO24/'Real QGDP VA'!AN24-1)*100</f>
        <v>0.4093711010130896</v>
      </c>
      <c r="AP25" s="113">
        <f>('Real QGDP VA'!AP24/'Real QGDP VA'!AO24-1)*100</f>
        <v>0.21810366405934367</v>
      </c>
      <c r="AQ25" s="110" t="s">
        <v>17</v>
      </c>
    </row>
    <row r="26" spans="1:43" s="18" customFormat="1" ht="12.75">
      <c r="A26" s="153" t="s">
        <v>54</v>
      </c>
      <c r="B26" s="31"/>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15" t="s">
        <v>55</v>
      </c>
    </row>
    <row r="27" spans="1:43" s="18" customFormat="1" ht="12.75">
      <c r="A27" s="158" t="s">
        <v>23</v>
      </c>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3" t="s">
        <v>24</v>
      </c>
    </row>
    <row r="29" spans="1:43" customFormat="1" ht="15">
      <c r="A29" s="176" t="s">
        <v>167</v>
      </c>
      <c r="AQ29" s="175" t="s">
        <v>169</v>
      </c>
    </row>
    <row r="45" spans="3:42">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80"/>
      <c r="AK45" s="180"/>
      <c r="AL45" s="180"/>
      <c r="AM45" s="180"/>
      <c r="AN45" s="180"/>
      <c r="AO45" s="180"/>
      <c r="AP45" s="180"/>
    </row>
    <row r="46" spans="3:42">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80"/>
      <c r="AK46" s="180"/>
      <c r="AL46" s="180"/>
      <c r="AM46" s="180"/>
      <c r="AN46" s="180"/>
      <c r="AO46" s="180"/>
      <c r="AP46" s="180"/>
    </row>
    <row r="47" spans="3:42">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80"/>
      <c r="AK47" s="180"/>
      <c r="AL47" s="180"/>
      <c r="AM47" s="180"/>
      <c r="AN47" s="180"/>
      <c r="AO47" s="180"/>
      <c r="AP47" s="180"/>
    </row>
    <row r="48" spans="3:42">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c r="AB48" s="180"/>
      <c r="AC48" s="180"/>
      <c r="AD48" s="180"/>
      <c r="AE48" s="180"/>
      <c r="AF48" s="180"/>
      <c r="AG48" s="180"/>
      <c r="AH48" s="180"/>
      <c r="AI48" s="180"/>
      <c r="AJ48" s="180"/>
      <c r="AK48" s="180"/>
      <c r="AL48" s="180"/>
      <c r="AM48" s="180"/>
      <c r="AN48" s="180"/>
      <c r="AO48" s="180"/>
      <c r="AP48" s="180"/>
    </row>
    <row r="49" spans="3:42">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c r="AB49" s="180"/>
      <c r="AC49" s="180"/>
      <c r="AD49" s="180"/>
      <c r="AE49" s="180"/>
      <c r="AF49" s="180"/>
      <c r="AG49" s="180"/>
      <c r="AH49" s="180"/>
      <c r="AI49" s="180"/>
      <c r="AJ49" s="180"/>
      <c r="AK49" s="180"/>
      <c r="AL49" s="180"/>
      <c r="AM49" s="180"/>
      <c r="AN49" s="180"/>
      <c r="AO49" s="180"/>
      <c r="AP49" s="180"/>
    </row>
    <row r="50" spans="3:42">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0"/>
      <c r="AF50" s="180"/>
      <c r="AG50" s="180"/>
      <c r="AH50" s="180"/>
      <c r="AI50" s="180"/>
      <c r="AJ50" s="180"/>
      <c r="AK50" s="180"/>
      <c r="AL50" s="180"/>
      <c r="AM50" s="180"/>
      <c r="AN50" s="180"/>
      <c r="AO50" s="180"/>
      <c r="AP50" s="180"/>
    </row>
    <row r="51" spans="3:42">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c r="AB51" s="180"/>
      <c r="AC51" s="180"/>
      <c r="AD51" s="180"/>
      <c r="AE51" s="180"/>
      <c r="AF51" s="180"/>
      <c r="AG51" s="180"/>
      <c r="AH51" s="180"/>
      <c r="AI51" s="180"/>
      <c r="AJ51" s="180"/>
      <c r="AK51" s="180"/>
      <c r="AL51" s="180"/>
      <c r="AM51" s="180"/>
      <c r="AN51" s="180"/>
      <c r="AO51" s="180"/>
      <c r="AP51" s="180"/>
    </row>
    <row r="52" spans="3:42">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c r="AB52" s="180"/>
      <c r="AC52" s="180"/>
      <c r="AD52" s="180"/>
      <c r="AE52" s="180"/>
      <c r="AF52" s="180"/>
      <c r="AG52" s="180"/>
      <c r="AH52" s="180"/>
      <c r="AI52" s="180"/>
      <c r="AJ52" s="180"/>
      <c r="AK52" s="180"/>
      <c r="AL52" s="180"/>
      <c r="AM52" s="180"/>
      <c r="AN52" s="180"/>
      <c r="AO52" s="180"/>
      <c r="AP52" s="180"/>
    </row>
    <row r="53" spans="3:42">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row>
    <row r="54" spans="3:42">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c r="AB54" s="180"/>
      <c r="AC54" s="180"/>
      <c r="AD54" s="180"/>
      <c r="AE54" s="180"/>
      <c r="AF54" s="180"/>
      <c r="AG54" s="180"/>
      <c r="AH54" s="180"/>
      <c r="AI54" s="180"/>
      <c r="AJ54" s="180"/>
      <c r="AK54" s="180"/>
      <c r="AL54" s="180"/>
      <c r="AM54" s="180"/>
      <c r="AN54" s="180"/>
      <c r="AO54" s="180"/>
      <c r="AP54" s="180"/>
    </row>
    <row r="55" spans="3:42">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c r="AB55" s="180"/>
      <c r="AC55" s="180"/>
      <c r="AD55" s="180"/>
      <c r="AE55" s="180"/>
      <c r="AF55" s="180"/>
      <c r="AG55" s="180"/>
      <c r="AH55" s="180"/>
      <c r="AI55" s="180"/>
      <c r="AJ55" s="180"/>
      <c r="AK55" s="180"/>
      <c r="AL55" s="180"/>
      <c r="AM55" s="180"/>
      <c r="AN55" s="180"/>
      <c r="AO55" s="180"/>
      <c r="AP55" s="180"/>
    </row>
    <row r="56" spans="3:42">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c r="AB56" s="180"/>
      <c r="AC56" s="180"/>
      <c r="AD56" s="180"/>
      <c r="AE56" s="180"/>
      <c r="AF56" s="180"/>
      <c r="AG56" s="180"/>
      <c r="AH56" s="180"/>
      <c r="AI56" s="180"/>
      <c r="AJ56" s="180"/>
      <c r="AK56" s="180"/>
      <c r="AL56" s="180"/>
      <c r="AM56" s="180"/>
      <c r="AN56" s="180"/>
      <c r="AO56" s="180"/>
      <c r="AP56" s="180"/>
    </row>
    <row r="57" spans="3:42">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c r="AB57" s="180"/>
      <c r="AC57" s="180"/>
      <c r="AD57" s="180"/>
      <c r="AE57" s="180"/>
      <c r="AF57" s="180"/>
      <c r="AG57" s="180"/>
      <c r="AH57" s="180"/>
      <c r="AI57" s="180"/>
      <c r="AJ57" s="180"/>
      <c r="AK57" s="180"/>
      <c r="AL57" s="180"/>
      <c r="AM57" s="180"/>
      <c r="AN57" s="180"/>
      <c r="AO57" s="180"/>
      <c r="AP57" s="180"/>
    </row>
    <row r="58" spans="3:42">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c r="AB58" s="180"/>
      <c r="AC58" s="180"/>
      <c r="AD58" s="180"/>
      <c r="AE58" s="180"/>
      <c r="AF58" s="180"/>
      <c r="AG58" s="180"/>
      <c r="AH58" s="180"/>
      <c r="AI58" s="180"/>
      <c r="AJ58" s="180"/>
      <c r="AK58" s="180"/>
      <c r="AL58" s="180"/>
      <c r="AM58" s="180"/>
      <c r="AN58" s="180"/>
      <c r="AO58" s="180"/>
      <c r="AP58" s="180"/>
    </row>
    <row r="59" spans="3:42">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row>
    <row r="60" spans="3:42">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c r="AB60" s="180"/>
      <c r="AC60" s="180"/>
      <c r="AD60" s="180"/>
      <c r="AE60" s="180"/>
      <c r="AF60" s="180"/>
      <c r="AG60" s="180"/>
      <c r="AH60" s="180"/>
      <c r="AI60" s="180"/>
      <c r="AJ60" s="180"/>
      <c r="AK60" s="180"/>
      <c r="AL60" s="180"/>
      <c r="AM60" s="180"/>
      <c r="AN60" s="180"/>
      <c r="AO60" s="180"/>
      <c r="AP60" s="180"/>
    </row>
    <row r="61" spans="3:42">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row>
    <row r="62" spans="3:42">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c r="AB62" s="180"/>
      <c r="AC62" s="180"/>
      <c r="AD62" s="180"/>
      <c r="AE62" s="180"/>
      <c r="AF62" s="180"/>
      <c r="AG62" s="180"/>
      <c r="AH62" s="180"/>
      <c r="AI62" s="180"/>
      <c r="AJ62" s="180"/>
      <c r="AK62" s="180"/>
      <c r="AL62" s="180"/>
      <c r="AM62" s="180"/>
      <c r="AN62" s="180"/>
      <c r="AO62" s="180"/>
      <c r="AP62" s="180"/>
    </row>
    <row r="63" spans="3:42">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row>
  </sheetData>
  <hyperlinks>
    <hyperlink ref="A29" location="Index!A1" display="Back to main page" xr:uid="{06F99923-2E95-4D31-A61F-1D9A642F69BB}"/>
    <hyperlink ref="AQ29" location="Index!A1" display="العودة الى الصفحة الرئيسية" xr:uid="{C7E83CA4-E1B4-49F0-B34B-5A1CD314DC71}"/>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2A489-CD95-4D48-ABE4-4E1400991EA4}">
  <dimension ref="A1:DJ16"/>
  <sheetViews>
    <sheetView showGridLines="0" zoomScaleNormal="100" workbookViewId="0">
      <pane xSplit="1" topLeftCell="AF1" activePane="topRight" state="frozen"/>
      <selection activeCell="AH27" sqref="AH27"/>
      <selection pane="topRight" activeCell="AO20" sqref="AO20"/>
    </sheetView>
  </sheetViews>
  <sheetFormatPr defaultColWidth="8.85546875" defaultRowHeight="14.25"/>
  <cols>
    <col min="1" max="1" width="50.5703125" style="81" customWidth="1"/>
    <col min="2" max="29" width="8.85546875" style="81"/>
    <col min="30" max="30" width="12.140625" style="81" customWidth="1"/>
    <col min="31" max="31" width="12.85546875" style="81" customWidth="1"/>
    <col min="32" max="32" width="11.140625" style="81" customWidth="1"/>
    <col min="33" max="33" width="11.42578125" style="81" customWidth="1"/>
    <col min="34" max="34" width="11.140625" style="81" customWidth="1"/>
    <col min="35" max="35" width="10.140625" style="81" bestFit="1" customWidth="1"/>
    <col min="36" max="42" width="10.140625" style="81" customWidth="1"/>
    <col min="43" max="43" width="50.5703125" style="81" customWidth="1"/>
    <col min="44" max="16384" width="8.85546875" style="81"/>
  </cols>
  <sheetData>
    <row r="1" spans="1:114" ht="110.1" customHeight="1"/>
    <row r="2" spans="1:114" s="18" customFormat="1" ht="18.75" customHeight="1">
      <c r="A2" s="14"/>
      <c r="B2" s="15"/>
      <c r="C2" s="15"/>
      <c r="D2" s="15"/>
      <c r="E2" s="15"/>
      <c r="F2" s="15"/>
      <c r="G2" s="15"/>
      <c r="H2" s="15"/>
      <c r="I2" s="15"/>
      <c r="J2" s="15"/>
      <c r="K2" s="15"/>
      <c r="L2" s="15"/>
      <c r="M2" s="15"/>
      <c r="N2" s="16"/>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7"/>
    </row>
    <row r="3" spans="1:114" s="56" customFormat="1" ht="71.25" customHeight="1">
      <c r="A3" s="173" t="s">
        <v>156</v>
      </c>
      <c r="B3" s="69"/>
      <c r="D3" s="69"/>
      <c r="E3" s="69"/>
      <c r="G3" s="69"/>
      <c r="I3" s="57"/>
      <c r="J3" s="57"/>
      <c r="K3" s="57"/>
      <c r="L3" s="57"/>
      <c r="M3" s="57"/>
      <c r="N3" s="69"/>
      <c r="O3" s="69"/>
      <c r="P3" s="69"/>
      <c r="Q3" s="69"/>
      <c r="S3" s="69"/>
      <c r="U3" s="70"/>
      <c r="V3" s="70"/>
      <c r="W3" s="70"/>
      <c r="X3" s="70"/>
      <c r="Y3" s="70"/>
      <c r="Z3" s="70"/>
      <c r="AA3" s="70"/>
      <c r="AB3" s="70"/>
      <c r="AC3" s="70"/>
      <c r="AD3" s="70"/>
      <c r="AE3" s="70"/>
      <c r="AF3" s="70"/>
      <c r="AH3" s="172"/>
      <c r="AI3" s="172"/>
      <c r="AJ3" s="172"/>
      <c r="AK3" s="172"/>
      <c r="AL3" s="172"/>
      <c r="AM3" s="172"/>
      <c r="AN3" s="172"/>
      <c r="AO3" s="172"/>
      <c r="AP3" s="172"/>
      <c r="AQ3" s="190" t="s">
        <v>163</v>
      </c>
    </row>
    <row r="4" spans="1:114" s="23" customFormat="1" ht="18" customHeight="1">
      <c r="A4" s="19" t="s">
        <v>0</v>
      </c>
      <c r="B4" s="20"/>
      <c r="C4" s="20"/>
      <c r="D4" s="20"/>
      <c r="E4" s="20"/>
      <c r="F4" s="20"/>
      <c r="G4" s="20"/>
      <c r="H4" s="20"/>
      <c r="I4" s="20"/>
      <c r="J4" s="20"/>
      <c r="K4" s="20"/>
      <c r="L4" s="20"/>
      <c r="M4" s="20"/>
      <c r="N4" s="21"/>
      <c r="O4" s="15"/>
      <c r="P4" s="15"/>
      <c r="Q4" s="15"/>
      <c r="R4" s="15"/>
      <c r="S4" s="15"/>
      <c r="T4" s="15"/>
      <c r="U4" s="15"/>
      <c r="V4" s="15"/>
      <c r="W4" s="15"/>
      <c r="X4" s="15"/>
      <c r="Y4" s="15"/>
      <c r="Z4" s="15"/>
      <c r="AA4" s="15"/>
      <c r="AB4" s="15"/>
      <c r="AC4" s="15"/>
      <c r="AD4" s="15"/>
      <c r="AE4" s="15"/>
      <c r="AF4" s="22"/>
      <c r="AG4" s="22"/>
      <c r="AH4" s="22"/>
      <c r="AI4" s="22"/>
      <c r="AJ4" s="22"/>
      <c r="AK4" s="22"/>
      <c r="AL4" s="22"/>
      <c r="AM4" s="22"/>
      <c r="AN4" s="22"/>
      <c r="AO4" s="22"/>
      <c r="AP4" s="22"/>
      <c r="AQ4" s="37" t="s">
        <v>57</v>
      </c>
    </row>
    <row r="5" spans="1:114" s="88" customFormat="1" ht="32.25" customHeight="1">
      <c r="A5" s="86" t="s">
        <v>81</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196</v>
      </c>
      <c r="AQ5" s="87" t="s">
        <v>80</v>
      </c>
    </row>
    <row r="6" spans="1:114" s="83" customFormat="1" ht="12.75">
      <c r="A6" s="128" t="s">
        <v>67</v>
      </c>
      <c r="B6" s="142">
        <f>'Real QGDP VA'!B23</f>
        <v>239927.11619410489</v>
      </c>
      <c r="C6" s="142">
        <f>'Real QGDP VA'!C23</f>
        <v>249834.67568953056</v>
      </c>
      <c r="D6" s="142">
        <f>'Real QGDP VA'!D23</f>
        <v>251490.64142098281</v>
      </c>
      <c r="E6" s="142">
        <f>'Real QGDP VA'!E23</f>
        <v>218893.21688327534</v>
      </c>
      <c r="F6" s="142">
        <f>'Real QGDP VA'!F23</f>
        <v>252616.65697860264</v>
      </c>
      <c r="G6" s="142">
        <f>'Real QGDP VA'!G23</f>
        <v>256565.55209561539</v>
      </c>
      <c r="H6" s="142">
        <f>'Real QGDP VA'!H23</f>
        <v>263293.91768904234</v>
      </c>
      <c r="I6" s="142">
        <f>'Real QGDP VA'!I23</f>
        <v>261518.70303228166</v>
      </c>
      <c r="J6" s="142">
        <f>'Real QGDP VA'!J23</f>
        <v>266735.7674633147</v>
      </c>
      <c r="K6" s="142">
        <f>'Real QGDP VA'!K23</f>
        <v>272274.55197075376</v>
      </c>
      <c r="L6" s="142">
        <f>'Real QGDP VA'!L23</f>
        <v>281528.30805180426</v>
      </c>
      <c r="M6" s="142">
        <f>'Real QGDP VA'!M23</f>
        <v>280416.40694570047</v>
      </c>
      <c r="N6" s="142">
        <f>'Real QGDP VA'!N23</f>
        <v>264869.88249107305</v>
      </c>
      <c r="O6" s="142">
        <f>'Real QGDP VA'!O23</f>
        <v>263515.23631648853</v>
      </c>
      <c r="P6" s="142">
        <f>'Real QGDP VA'!P23</f>
        <v>266095.03752705181</v>
      </c>
      <c r="Q6" s="142">
        <f>'Real QGDP VA'!Q23</f>
        <v>266904.5129113989</v>
      </c>
      <c r="R6" s="142">
        <f>'Real QGDP VA'!R23</f>
        <v>260294.76421219454</v>
      </c>
      <c r="S6" s="142">
        <f>'Real QGDP VA'!S23</f>
        <v>265277.36628478684</v>
      </c>
      <c r="T6" s="142">
        <f>'Real QGDP VA'!T23</f>
        <v>272376.04381197685</v>
      </c>
      <c r="U6" s="142">
        <f>'Real QGDP VA'!U23</f>
        <v>281231.11507665913</v>
      </c>
      <c r="V6" s="142">
        <f>'Real QGDP VA'!V23</f>
        <v>260254.26547040106</v>
      </c>
      <c r="W6" s="142">
        <f>'Real QGDP VA'!W23</f>
        <v>266019.59934801719</v>
      </c>
      <c r="X6" s="142">
        <f>'Real QGDP VA'!X23</f>
        <v>269598.33886546572</v>
      </c>
      <c r="Y6" s="142">
        <f>'Real QGDP VA'!Y23</f>
        <v>267056.37857337733</v>
      </c>
      <c r="Z6" s="142">
        <f>'Real QGDP VA'!Z23</f>
        <v>256180.59795997373</v>
      </c>
      <c r="AA6" s="142">
        <f>'Real QGDP VA'!AA23</f>
        <v>249440.29414905762</v>
      </c>
      <c r="AB6" s="142">
        <f>'Real QGDP VA'!AB23</f>
        <v>239123.55831971494</v>
      </c>
      <c r="AC6" s="142">
        <f>'Real QGDP VA'!AC23</f>
        <v>235876.52366973649</v>
      </c>
      <c r="AD6" s="142">
        <f>'Real QGDP VA'!AD23</f>
        <v>240484.97176586289</v>
      </c>
      <c r="AE6" s="142">
        <f>'Real QGDP VA'!AE23</f>
        <v>251369.76493204851</v>
      </c>
      <c r="AF6" s="142">
        <f>'Real QGDP VA'!AF23</f>
        <v>259562.05976910709</v>
      </c>
      <c r="AG6" s="142">
        <f>'Real QGDP VA'!AG23</f>
        <v>262781.45977284631</v>
      </c>
      <c r="AH6" s="142">
        <f>'Real QGDP VA'!AH23</f>
        <v>266510.6691972891</v>
      </c>
      <c r="AI6" s="142">
        <f>'Real QGDP VA'!AI23</f>
        <v>276462.9018852156</v>
      </c>
      <c r="AJ6" s="142">
        <f>'Real QGDP VA'!AJ23</f>
        <v>287638.45487646468</v>
      </c>
      <c r="AK6" s="142">
        <f>'Real QGDP VA'!AK23</f>
        <v>277328.48421356443</v>
      </c>
      <c r="AL6" s="142">
        <f>'Real QGDP VA'!AL23</f>
        <v>276931.44718499604</v>
      </c>
      <c r="AM6" s="142">
        <f>'Real QGDP VA'!AM23</f>
        <v>285688.72390511725</v>
      </c>
      <c r="AN6" s="142">
        <f>'Real QGDP VA'!AN23</f>
        <v>290726.45207195013</v>
      </c>
      <c r="AO6" s="142">
        <f>'Real QGDP VA'!AO23</f>
        <v>288789.90056471573</v>
      </c>
      <c r="AP6" s="142">
        <f>'Real QGDP VA'!AP23</f>
        <v>285969.72720519977</v>
      </c>
      <c r="AQ6" s="129" t="s">
        <v>98</v>
      </c>
      <c r="BZ6" s="91"/>
      <c r="CA6" s="91"/>
      <c r="CB6" s="91"/>
      <c r="CC6" s="91"/>
      <c r="CD6" s="91"/>
      <c r="CE6" s="91"/>
      <c r="CF6" s="91"/>
      <c r="CG6" s="91"/>
      <c r="CH6" s="91"/>
      <c r="CI6" s="91"/>
      <c r="CJ6" s="91"/>
      <c r="CK6" s="91"/>
      <c r="CL6" s="91"/>
      <c r="CM6" s="91"/>
      <c r="CN6" s="91"/>
      <c r="CO6" s="91"/>
      <c r="CP6" s="91"/>
      <c r="CQ6" s="91"/>
      <c r="CR6" s="91"/>
      <c r="CS6" s="91"/>
      <c r="CT6" s="91"/>
      <c r="CU6" s="91"/>
      <c r="CV6" s="91"/>
      <c r="CW6" s="91"/>
      <c r="CX6" s="91"/>
      <c r="CY6" s="91"/>
      <c r="CZ6" s="91"/>
      <c r="DA6" s="91"/>
      <c r="DB6" s="91"/>
      <c r="DC6" s="91"/>
      <c r="DD6" s="91"/>
      <c r="DE6" s="91"/>
      <c r="DF6" s="91"/>
      <c r="DG6" s="91"/>
      <c r="DH6" s="91"/>
      <c r="DI6" s="91"/>
      <c r="DJ6" s="91"/>
    </row>
    <row r="7" spans="1:114" s="83" customFormat="1" ht="12.75">
      <c r="A7" s="130" t="s">
        <v>63</v>
      </c>
      <c r="B7" s="143">
        <f>'Real QGDP VA'!B7</f>
        <v>126736.21112338411</v>
      </c>
      <c r="C7" s="143">
        <f>'Real QGDP VA'!C7</f>
        <v>130331.29985549656</v>
      </c>
      <c r="D7" s="143">
        <f>'Real QGDP VA'!D7</f>
        <v>131568.32426194951</v>
      </c>
      <c r="E7" s="143">
        <f>'Real QGDP VA'!E7</f>
        <v>96833.410865426034</v>
      </c>
      <c r="F7" s="143">
        <f>'Real QGDP VA'!F7</f>
        <v>128112.01536270615</v>
      </c>
      <c r="G7" s="143">
        <f>'Real QGDP VA'!G7</f>
        <v>131190.97981820884</v>
      </c>
      <c r="H7" s="143">
        <f>'Real QGDP VA'!H7</f>
        <v>135277.83021431239</v>
      </c>
      <c r="I7" s="143">
        <f>'Real QGDP VA'!I7</f>
        <v>133619.52417760642</v>
      </c>
      <c r="J7" s="143">
        <f>'Real QGDP VA'!J7</f>
        <v>131473.94995207727</v>
      </c>
      <c r="K7" s="143">
        <f>'Real QGDP VA'!K7</f>
        <v>135072.5555997646</v>
      </c>
      <c r="L7" s="143">
        <f>'Real QGDP VA'!L7</f>
        <v>142580.19019872646</v>
      </c>
      <c r="M7" s="143">
        <f>'Real QGDP VA'!M7</f>
        <v>141305.6380133901</v>
      </c>
      <c r="N7" s="143">
        <f>'Real QGDP VA'!N7</f>
        <v>126994.84920927913</v>
      </c>
      <c r="O7" s="143">
        <f>'Real QGDP VA'!O7</f>
        <v>126961.89718521919</v>
      </c>
      <c r="P7" s="143">
        <f>'Real QGDP VA'!P7</f>
        <v>129691.08915372982</v>
      </c>
      <c r="Q7" s="143">
        <f>'Real QGDP VA'!Q7</f>
        <v>129100.49578273811</v>
      </c>
      <c r="R7" s="143">
        <f>'Real QGDP VA'!R7</f>
        <v>125874.28773411833</v>
      </c>
      <c r="S7" s="143">
        <f>'Real QGDP VA'!S7</f>
        <v>130456.56532724992</v>
      </c>
      <c r="T7" s="143">
        <f>'Real QGDP VA'!T7</f>
        <v>137069.93074517502</v>
      </c>
      <c r="U7" s="143">
        <f>'Real QGDP VA'!U7</f>
        <v>147927.9055667911</v>
      </c>
      <c r="V7" s="143">
        <f>'Real QGDP VA'!V7</f>
        <v>126625.82209901333</v>
      </c>
      <c r="W7" s="143">
        <f>'Real QGDP VA'!W7</f>
        <v>130441.15952820811</v>
      </c>
      <c r="X7" s="143">
        <f>'Real QGDP VA'!X7</f>
        <v>135124.11172853468</v>
      </c>
      <c r="Y7" s="143">
        <f>'Real QGDP VA'!Y7</f>
        <v>131647.5750574343</v>
      </c>
      <c r="Z7" s="143">
        <f>'Real QGDP VA'!Z7</f>
        <v>133864.32162184751</v>
      </c>
      <c r="AA7" s="143">
        <f>'Real QGDP VA'!AA7</f>
        <v>130264.63220265177</v>
      </c>
      <c r="AB7" s="143">
        <f>'Real QGDP VA'!AB7</f>
        <v>121218.0853326811</v>
      </c>
      <c r="AC7" s="143">
        <f>'Real QGDP VA'!AC7</f>
        <v>118064.91823035963</v>
      </c>
      <c r="AD7" s="143">
        <f>'Real QGDP VA'!AD7</f>
        <v>119607.66148915417</v>
      </c>
      <c r="AE7" s="143">
        <f>'Real QGDP VA'!AE7</f>
        <v>124178.50134747408</v>
      </c>
      <c r="AF7" s="143">
        <f>'Real QGDP VA'!AF7</f>
        <v>129319.85580035485</v>
      </c>
      <c r="AG7" s="143">
        <f>'Real QGDP VA'!AG7</f>
        <v>129560.50131741189</v>
      </c>
      <c r="AH7" s="143">
        <f>'Real QGDP VA'!AH7</f>
        <v>127276.93747936514</v>
      </c>
      <c r="AI7" s="143">
        <f>'Real QGDP VA'!AI7</f>
        <v>139003.34329818666</v>
      </c>
      <c r="AJ7" s="143">
        <f>'Real QGDP VA'!AJ7</f>
        <v>145297.7691322898</v>
      </c>
      <c r="AK7" s="143">
        <f>'Real QGDP VA'!AK7</f>
        <v>137563.30297908414</v>
      </c>
      <c r="AL7" s="143">
        <f>'Real QGDP VA'!AL7</f>
        <v>129218.2081002065</v>
      </c>
      <c r="AM7" s="143">
        <f>'Real QGDP VA'!AM7</f>
        <v>131647.17700223156</v>
      </c>
      <c r="AN7" s="143">
        <f>'Real QGDP VA'!AN7</f>
        <v>137034.51932856464</v>
      </c>
      <c r="AO7" s="143">
        <f>'Real QGDP VA'!AO7</f>
        <v>134468.79746409034</v>
      </c>
      <c r="AP7" s="143">
        <f>'Real QGDP VA'!AP7</f>
        <v>131312.04412429512</v>
      </c>
      <c r="AQ7" s="131" t="s">
        <v>97</v>
      </c>
      <c r="BZ7" s="91"/>
      <c r="CA7" s="91"/>
      <c r="CB7" s="91"/>
      <c r="CC7" s="91"/>
      <c r="CD7" s="91"/>
      <c r="CE7" s="91"/>
      <c r="CF7" s="91"/>
      <c r="CG7" s="91"/>
      <c r="CH7" s="91"/>
      <c r="CI7" s="91"/>
      <c r="CJ7" s="91"/>
      <c r="CK7" s="91"/>
      <c r="CL7" s="91"/>
      <c r="CM7" s="91"/>
      <c r="CN7" s="91"/>
      <c r="CO7" s="91"/>
      <c r="CP7" s="91"/>
      <c r="CQ7" s="91"/>
      <c r="CR7" s="91"/>
      <c r="CS7" s="91"/>
      <c r="CT7" s="91"/>
      <c r="CU7" s="91"/>
      <c r="CV7" s="91"/>
      <c r="CW7" s="91"/>
      <c r="CX7" s="91"/>
      <c r="CY7" s="91"/>
      <c r="CZ7" s="91"/>
      <c r="DA7" s="91"/>
      <c r="DB7" s="91"/>
      <c r="DC7" s="91"/>
      <c r="DD7" s="91"/>
      <c r="DE7" s="91"/>
      <c r="DF7" s="91"/>
      <c r="DG7" s="91"/>
      <c r="DH7" s="91"/>
      <c r="DI7" s="91"/>
      <c r="DJ7" s="91"/>
    </row>
    <row r="8" spans="1:114" s="83" customFormat="1" ht="25.5">
      <c r="A8" s="132" t="s">
        <v>59</v>
      </c>
      <c r="B8" s="144">
        <f>(B7/B6)*100</f>
        <v>52.822795994785551</v>
      </c>
      <c r="C8" s="144">
        <f t="shared" ref="C8:AI8" si="0">(C7/C6)*100</f>
        <v>52.167017847217977</v>
      </c>
      <c r="D8" s="144">
        <f t="shared" si="0"/>
        <v>52.315395721509447</v>
      </c>
      <c r="E8" s="144">
        <f t="shared" si="0"/>
        <v>44.237739407458385</v>
      </c>
      <c r="F8" s="144">
        <f t="shared" si="0"/>
        <v>50.71400156069582</v>
      </c>
      <c r="G8" s="144">
        <f t="shared" si="0"/>
        <v>51.13351295473889</v>
      </c>
      <c r="H8" s="144">
        <f t="shared" si="0"/>
        <v>51.379018323575323</v>
      </c>
      <c r="I8" s="144">
        <f t="shared" si="0"/>
        <v>51.093678053730841</v>
      </c>
      <c r="J8" s="144">
        <f t="shared" si="0"/>
        <v>49.289958824198351</v>
      </c>
      <c r="K8" s="144">
        <f t="shared" si="0"/>
        <v>49.608953397258134</v>
      </c>
      <c r="L8" s="144">
        <f t="shared" si="0"/>
        <v>50.645063434434512</v>
      </c>
      <c r="M8" s="144">
        <f t="shared" si="0"/>
        <v>50.391358891048185</v>
      </c>
      <c r="N8" s="144">
        <f t="shared" si="0"/>
        <v>47.946126609377437</v>
      </c>
      <c r="O8" s="144">
        <f t="shared" si="0"/>
        <v>48.180097272529132</v>
      </c>
      <c r="P8" s="144">
        <f t="shared" si="0"/>
        <v>48.738635022663715</v>
      </c>
      <c r="Q8" s="144">
        <f t="shared" si="0"/>
        <v>48.369543989536837</v>
      </c>
      <c r="R8" s="144">
        <f t="shared" si="0"/>
        <v>48.358363302115649</v>
      </c>
      <c r="S8" s="144">
        <f t="shared" si="0"/>
        <v>49.17742028062775</v>
      </c>
      <c r="T8" s="144">
        <f t="shared" si="0"/>
        <v>50.323783555574138</v>
      </c>
      <c r="U8" s="144">
        <f t="shared" si="0"/>
        <v>52.600120554394671</v>
      </c>
      <c r="V8" s="144">
        <f t="shared" si="0"/>
        <v>48.654657732560622</v>
      </c>
      <c r="W8" s="144">
        <f t="shared" si="0"/>
        <v>49.034416955707059</v>
      </c>
      <c r="X8" s="144">
        <f t="shared" si="0"/>
        <v>50.120528300422492</v>
      </c>
      <c r="Y8" s="144">
        <f t="shared" si="0"/>
        <v>49.295798797504609</v>
      </c>
      <c r="Z8" s="144">
        <f t="shared" si="0"/>
        <v>52.253887565194454</v>
      </c>
      <c r="AA8" s="144">
        <f t="shared" si="0"/>
        <v>52.222770441735342</v>
      </c>
      <c r="AB8" s="144">
        <f t="shared" si="0"/>
        <v>50.692657044944568</v>
      </c>
      <c r="AC8" s="144">
        <f t="shared" si="0"/>
        <v>50.053696058226095</v>
      </c>
      <c r="AD8" s="144">
        <f t="shared" si="0"/>
        <v>49.73602325787104</v>
      </c>
      <c r="AE8" s="144">
        <f t="shared" si="0"/>
        <v>49.400730983315604</v>
      </c>
      <c r="AF8" s="144">
        <f t="shared" si="0"/>
        <v>49.822326080857529</v>
      </c>
      <c r="AG8" s="144">
        <f t="shared" si="0"/>
        <v>49.303516857470328</v>
      </c>
      <c r="AH8" s="144">
        <f t="shared" si="0"/>
        <v>47.756788823019384</v>
      </c>
      <c r="AI8" s="144">
        <f t="shared" si="0"/>
        <v>50.279202869649161</v>
      </c>
      <c r="AJ8" s="144">
        <f t="shared" ref="AJ8:AO8" si="1">(AJ7/AJ6)*100</f>
        <v>50.514027825205943</v>
      </c>
      <c r="AK8" s="144">
        <f t="shared" si="1"/>
        <v>49.603019815717786</v>
      </c>
      <c r="AL8" s="144">
        <f t="shared" si="1"/>
        <v>46.660720338447518</v>
      </c>
      <c r="AM8" s="144">
        <f t="shared" si="1"/>
        <v>46.080634616140514</v>
      </c>
      <c r="AN8" s="144">
        <f t="shared" si="1"/>
        <v>47.13520849305133</v>
      </c>
      <c r="AO8" s="144">
        <f t="shared" si="1"/>
        <v>46.562846277221823</v>
      </c>
      <c r="AP8" s="144">
        <f t="shared" ref="AP8" si="2">(AP7/AP6)*100</f>
        <v>45.918162529864972</v>
      </c>
      <c r="AQ8" s="133" t="s">
        <v>58</v>
      </c>
      <c r="BZ8" s="91"/>
      <c r="CA8" s="91"/>
      <c r="CB8" s="91"/>
      <c r="CC8" s="91"/>
      <c r="CD8" s="91"/>
      <c r="CE8" s="91"/>
      <c r="CF8" s="91"/>
      <c r="CG8" s="91"/>
      <c r="CH8" s="91"/>
      <c r="CI8" s="91"/>
      <c r="CJ8" s="91"/>
      <c r="CK8" s="91"/>
      <c r="CL8" s="91"/>
      <c r="CM8" s="91"/>
      <c r="CN8" s="91"/>
      <c r="CO8" s="91"/>
      <c r="CP8" s="91"/>
      <c r="CQ8" s="91"/>
      <c r="CR8" s="91"/>
      <c r="CS8" s="91"/>
      <c r="CT8" s="91"/>
      <c r="CU8" s="91"/>
      <c r="CV8" s="91"/>
      <c r="CW8" s="91"/>
      <c r="CX8" s="91"/>
      <c r="CY8" s="91"/>
      <c r="CZ8" s="91"/>
      <c r="DA8" s="91"/>
      <c r="DB8" s="91"/>
      <c r="DC8" s="91"/>
      <c r="DD8" s="91"/>
      <c r="DE8" s="91"/>
      <c r="DF8" s="91"/>
      <c r="DG8" s="91"/>
      <c r="DH8" s="91"/>
      <c r="DI8" s="91"/>
      <c r="DJ8" s="91"/>
    </row>
    <row r="9" spans="1:114" s="83" customFormat="1" ht="12.75">
      <c r="A9" s="130" t="s">
        <v>95</v>
      </c>
      <c r="B9" s="143">
        <f>'Real QGDP VA'!B24</f>
        <v>113190.90507072078</v>
      </c>
      <c r="C9" s="143">
        <f>'Real QGDP VA'!C24</f>
        <v>119503.375834034</v>
      </c>
      <c r="D9" s="143">
        <f>'Real QGDP VA'!D24</f>
        <v>119922.31715903329</v>
      </c>
      <c r="E9" s="143">
        <f>'Real QGDP VA'!E24</f>
        <v>122059.8060178493</v>
      </c>
      <c r="F9" s="143">
        <f>'Real QGDP VA'!F24</f>
        <v>124504.64161589649</v>
      </c>
      <c r="G9" s="143">
        <f>'Real QGDP VA'!G24</f>
        <v>125374.57227740655</v>
      </c>
      <c r="H9" s="143">
        <f>'Real QGDP VA'!H24</f>
        <v>128016.08747472995</v>
      </c>
      <c r="I9" s="143">
        <f>'Real QGDP VA'!I24</f>
        <v>127899.17885467524</v>
      </c>
      <c r="J9" s="143">
        <f>'Real QGDP VA'!J24</f>
        <v>135261.81751123743</v>
      </c>
      <c r="K9" s="143">
        <f>'Real QGDP VA'!K24</f>
        <v>137201.99637098916</v>
      </c>
      <c r="L9" s="143">
        <f>'Real QGDP VA'!L24</f>
        <v>138948.1178530778</v>
      </c>
      <c r="M9" s="143">
        <f>'Real QGDP VA'!M24</f>
        <v>139110.76893231037</v>
      </c>
      <c r="N9" s="143">
        <f>'Real QGDP VA'!N24</f>
        <v>137875.03328179393</v>
      </c>
      <c r="O9" s="143">
        <f>'Real QGDP VA'!O24</f>
        <v>136553.33913126934</v>
      </c>
      <c r="P9" s="143">
        <f>'Real QGDP VA'!P24</f>
        <v>136403.948373322</v>
      </c>
      <c r="Q9" s="143">
        <f>'Real QGDP VA'!Q24</f>
        <v>137804.01712866078</v>
      </c>
      <c r="R9" s="143">
        <f>'Real QGDP VA'!R24</f>
        <v>134420.47647807619</v>
      </c>
      <c r="S9" s="143">
        <f>'Real QGDP VA'!S24</f>
        <v>134820.80095753691</v>
      </c>
      <c r="T9" s="143">
        <f>'Real QGDP VA'!T24</f>
        <v>135306.11306680183</v>
      </c>
      <c r="U9" s="143">
        <f>'Real QGDP VA'!U24</f>
        <v>133303.20950986803</v>
      </c>
      <c r="V9" s="143">
        <f>'Real QGDP VA'!V24</f>
        <v>133628.44337138772</v>
      </c>
      <c r="W9" s="143">
        <f>'Real QGDP VA'!W24</f>
        <v>135578.43981980908</v>
      </c>
      <c r="X9" s="143">
        <f>'Real QGDP VA'!X24</f>
        <v>134474.22713693103</v>
      </c>
      <c r="Y9" s="143">
        <f>'Real QGDP VA'!Y24</f>
        <v>135408.80351594303</v>
      </c>
      <c r="Z9" s="143">
        <f>'Real QGDP VA'!Z24</f>
        <v>122316.27633812622</v>
      </c>
      <c r="AA9" s="143">
        <f>'Real QGDP VA'!AA24</f>
        <v>119175.66194640585</v>
      </c>
      <c r="AB9" s="143">
        <f>'Real QGDP VA'!AB24</f>
        <v>117905.47298703383</v>
      </c>
      <c r="AC9" s="143">
        <f>'Real QGDP VA'!AC24</f>
        <v>117811.60543937686</v>
      </c>
      <c r="AD9" s="143">
        <f>'Real QGDP VA'!AD24</f>
        <v>120877.31027670873</v>
      </c>
      <c r="AE9" s="143">
        <f>'Real QGDP VA'!AE24</f>
        <v>127191.26358457442</v>
      </c>
      <c r="AF9" s="143">
        <f>'Real QGDP VA'!AF24</f>
        <v>130242.20396875223</v>
      </c>
      <c r="AG9" s="143">
        <f>'Real QGDP VA'!AG24</f>
        <v>133220.95845543442</v>
      </c>
      <c r="AH9" s="143">
        <f>'Real QGDP VA'!AH24</f>
        <v>139233.73171792395</v>
      </c>
      <c r="AI9" s="143">
        <f>'Real QGDP VA'!AI24</f>
        <v>137459.55858702894</v>
      </c>
      <c r="AJ9" s="143">
        <f>'Real QGDP VA'!AJ24</f>
        <v>142340.68574417487</v>
      </c>
      <c r="AK9" s="143">
        <f>'Real QGDP VA'!AK24</f>
        <v>139765.18123448029</v>
      </c>
      <c r="AL9" s="143">
        <f>'Real QGDP VA'!AL24</f>
        <v>147713.23908478953</v>
      </c>
      <c r="AM9" s="143">
        <f>'Real QGDP VA'!AM24</f>
        <v>154041.54690288569</v>
      </c>
      <c r="AN9" s="143">
        <f>'Real QGDP VA'!AN24</f>
        <v>153691.93274338549</v>
      </c>
      <c r="AO9" s="143">
        <f>'Real QGDP VA'!AO24</f>
        <v>154321.10310062539</v>
      </c>
      <c r="AP9" s="143">
        <f>'Real QGDP VA'!AP24</f>
        <v>154657.68308090465</v>
      </c>
      <c r="AQ9" s="131" t="s">
        <v>99</v>
      </c>
      <c r="BZ9" s="91"/>
      <c r="CA9" s="91"/>
      <c r="CB9" s="91"/>
      <c r="CC9" s="91"/>
      <c r="CD9" s="91"/>
      <c r="CE9" s="91"/>
      <c r="CF9" s="91"/>
      <c r="CG9" s="91"/>
      <c r="CH9" s="91"/>
      <c r="CI9" s="91"/>
      <c r="CJ9" s="91"/>
      <c r="CK9" s="91"/>
      <c r="CL9" s="91"/>
      <c r="CM9" s="91"/>
      <c r="CN9" s="91"/>
      <c r="CO9" s="91"/>
      <c r="CP9" s="91"/>
      <c r="CQ9" s="91"/>
      <c r="CR9" s="91"/>
      <c r="CS9" s="91"/>
      <c r="CT9" s="91"/>
      <c r="CU9" s="91"/>
      <c r="CV9" s="91"/>
      <c r="CW9" s="91"/>
      <c r="CX9" s="91"/>
      <c r="CY9" s="91"/>
      <c r="CZ9" s="91"/>
      <c r="DA9" s="91"/>
      <c r="DB9" s="91"/>
      <c r="DC9" s="91"/>
      <c r="DD9" s="91"/>
      <c r="DE9" s="91"/>
      <c r="DF9" s="91"/>
      <c r="DG9" s="91"/>
      <c r="DH9" s="91"/>
      <c r="DI9" s="91"/>
      <c r="DJ9" s="91"/>
    </row>
    <row r="10" spans="1:114" s="83" customFormat="1" ht="25.5">
      <c r="A10" s="134" t="s">
        <v>61</v>
      </c>
      <c r="B10" s="145">
        <f>(B9/B6)*100</f>
        <v>47.177204005214449</v>
      </c>
      <c r="C10" s="145">
        <f t="shared" ref="C10:AJ10" si="3">(C9/C6)*100</f>
        <v>47.832982152782023</v>
      </c>
      <c r="D10" s="145">
        <f t="shared" si="3"/>
        <v>47.684604278490553</v>
      </c>
      <c r="E10" s="145">
        <f t="shared" si="3"/>
        <v>55.762260592541622</v>
      </c>
      <c r="F10" s="145">
        <f t="shared" si="3"/>
        <v>49.28599843930418</v>
      </c>
      <c r="G10" s="145">
        <f t="shared" si="3"/>
        <v>48.866487045261117</v>
      </c>
      <c r="H10" s="145">
        <f t="shared" si="3"/>
        <v>48.620981676424677</v>
      </c>
      <c r="I10" s="145">
        <f t="shared" si="3"/>
        <v>48.906321946269159</v>
      </c>
      <c r="J10" s="145">
        <f t="shared" si="3"/>
        <v>50.710041175801656</v>
      </c>
      <c r="K10" s="145">
        <f t="shared" si="3"/>
        <v>50.391046602741874</v>
      </c>
      <c r="L10" s="145">
        <f t="shared" si="3"/>
        <v>49.354936565565495</v>
      </c>
      <c r="M10" s="145">
        <f t="shared" si="3"/>
        <v>49.608641108951815</v>
      </c>
      <c r="N10" s="145">
        <f t="shared" si="3"/>
        <v>52.053873390622563</v>
      </c>
      <c r="O10" s="145">
        <f t="shared" si="3"/>
        <v>51.819902727470868</v>
      </c>
      <c r="P10" s="145">
        <f t="shared" si="3"/>
        <v>51.261364977336285</v>
      </c>
      <c r="Q10" s="145">
        <f t="shared" si="3"/>
        <v>51.630456010463163</v>
      </c>
      <c r="R10" s="145">
        <f t="shared" si="3"/>
        <v>51.641636697884351</v>
      </c>
      <c r="S10" s="145">
        <f t="shared" si="3"/>
        <v>50.82257971937225</v>
      </c>
      <c r="T10" s="145">
        <f t="shared" si="3"/>
        <v>49.676216444425862</v>
      </c>
      <c r="U10" s="145">
        <f t="shared" si="3"/>
        <v>47.399879445605329</v>
      </c>
      <c r="V10" s="145">
        <f t="shared" si="3"/>
        <v>51.345342267439378</v>
      </c>
      <c r="W10" s="145">
        <f t="shared" si="3"/>
        <v>50.965583044292949</v>
      </c>
      <c r="X10" s="145">
        <f t="shared" si="3"/>
        <v>49.879471699577508</v>
      </c>
      <c r="Y10" s="145">
        <f t="shared" si="3"/>
        <v>50.704201202495391</v>
      </c>
      <c r="Z10" s="145">
        <f t="shared" si="3"/>
        <v>47.746112434805546</v>
      </c>
      <c r="AA10" s="145">
        <f t="shared" si="3"/>
        <v>47.777229558264651</v>
      </c>
      <c r="AB10" s="145">
        <f t="shared" si="3"/>
        <v>49.307342955055432</v>
      </c>
      <c r="AC10" s="145">
        <f t="shared" si="3"/>
        <v>49.946303941773905</v>
      </c>
      <c r="AD10" s="145">
        <f t="shared" si="3"/>
        <v>50.26397674212896</v>
      </c>
      <c r="AE10" s="145">
        <f t="shared" si="3"/>
        <v>50.599269016684403</v>
      </c>
      <c r="AF10" s="145">
        <f t="shared" si="3"/>
        <v>50.177673919142471</v>
      </c>
      <c r="AG10" s="145">
        <f t="shared" si="3"/>
        <v>50.696483142529672</v>
      </c>
      <c r="AH10" s="145">
        <f t="shared" si="3"/>
        <v>52.243211176980608</v>
      </c>
      <c r="AI10" s="145">
        <f t="shared" si="3"/>
        <v>49.720797130350839</v>
      </c>
      <c r="AJ10" s="145">
        <f t="shared" si="3"/>
        <v>49.485972174794057</v>
      </c>
      <c r="AK10" s="145">
        <f t="shared" ref="AK10:AL10" si="4">(AK9/AK6)*100</f>
        <v>50.396980184282214</v>
      </c>
      <c r="AL10" s="145">
        <f t="shared" si="4"/>
        <v>53.339279661552474</v>
      </c>
      <c r="AM10" s="145">
        <f t="shared" ref="AM10:AN10" si="5">(AM9/AM6)*100</f>
        <v>53.919365383859486</v>
      </c>
      <c r="AN10" s="145">
        <f t="shared" si="5"/>
        <v>52.86479150694867</v>
      </c>
      <c r="AO10" s="145">
        <f t="shared" ref="AO10:AP10" si="6">(AO9/AO6)*100</f>
        <v>53.437153722778177</v>
      </c>
      <c r="AP10" s="145">
        <f t="shared" si="6"/>
        <v>54.081837470135028</v>
      </c>
      <c r="AQ10" s="135" t="s">
        <v>60</v>
      </c>
      <c r="BZ10" s="91"/>
      <c r="CA10" s="91"/>
      <c r="CB10" s="91"/>
      <c r="CC10" s="91"/>
      <c r="CD10" s="91"/>
      <c r="CE10" s="91"/>
      <c r="CF10" s="91"/>
      <c r="CG10" s="91"/>
      <c r="CH10" s="91"/>
      <c r="CI10" s="91"/>
      <c r="CJ10" s="91"/>
      <c r="CK10" s="91"/>
      <c r="CL10" s="91"/>
      <c r="CM10" s="91"/>
      <c r="CN10" s="91"/>
      <c r="CO10" s="91"/>
      <c r="CP10" s="91"/>
      <c r="CQ10" s="91"/>
      <c r="CR10" s="91"/>
      <c r="CS10" s="91"/>
      <c r="CT10" s="91"/>
      <c r="CU10" s="91"/>
      <c r="CV10" s="91"/>
      <c r="CW10" s="91"/>
      <c r="CX10" s="91"/>
      <c r="CY10" s="91"/>
      <c r="CZ10" s="91"/>
      <c r="DA10" s="91"/>
      <c r="DB10" s="91"/>
      <c r="DC10" s="91"/>
      <c r="DD10" s="91"/>
      <c r="DE10" s="91"/>
      <c r="DF10" s="91"/>
      <c r="DG10" s="91"/>
      <c r="DH10" s="91"/>
      <c r="DI10" s="91"/>
      <c r="DJ10" s="91"/>
    </row>
    <row r="11" spans="1:114" s="83" customFormat="1" ht="12.75">
      <c r="A11" s="84" t="s">
        <v>54</v>
      </c>
      <c r="B11" s="198"/>
      <c r="C11" s="198"/>
      <c r="D11" s="198"/>
      <c r="E11" s="198"/>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85" t="s">
        <v>55</v>
      </c>
    </row>
    <row r="12" spans="1:114" s="83" customFormat="1" ht="12.75">
      <c r="A12" s="99" t="s">
        <v>23</v>
      </c>
      <c r="B12" s="198"/>
      <c r="C12" s="198"/>
      <c r="D12" s="198"/>
      <c r="E12" s="198"/>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01" t="s">
        <v>24</v>
      </c>
    </row>
    <row r="13" spans="1:114">
      <c r="B13" s="181"/>
      <c r="C13" s="181"/>
      <c r="D13" s="181"/>
      <c r="E13" s="181"/>
      <c r="F13" s="181"/>
      <c r="G13" s="181"/>
      <c r="H13" s="181"/>
      <c r="I13" s="181"/>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row>
    <row r="14" spans="1:114" customFormat="1" ht="15">
      <c r="A14" s="176" t="s">
        <v>167</v>
      </c>
      <c r="B14" s="182"/>
      <c r="C14" s="182"/>
      <c r="D14" s="182"/>
      <c r="E14" s="182"/>
      <c r="F14" s="182"/>
      <c r="G14" s="182"/>
      <c r="H14" s="182"/>
      <c r="I14" s="182"/>
      <c r="J14" s="182"/>
      <c r="K14" s="182"/>
      <c r="L14" s="182"/>
      <c r="M14" s="182"/>
      <c r="N14" s="182"/>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82"/>
      <c r="AL14" s="182"/>
      <c r="AM14" s="182"/>
      <c r="AN14" s="182"/>
      <c r="AO14" s="182"/>
      <c r="AP14" s="182"/>
      <c r="AQ14" s="175" t="s">
        <v>169</v>
      </c>
    </row>
    <row r="16" spans="1:114">
      <c r="B16" s="181"/>
      <c r="C16" s="181"/>
      <c r="D16" s="181"/>
      <c r="E16" s="181"/>
      <c r="F16" s="181"/>
      <c r="G16" s="181"/>
      <c r="H16" s="181"/>
      <c r="I16" s="181"/>
      <c r="J16" s="181"/>
      <c r="K16" s="181"/>
      <c r="L16" s="181"/>
      <c r="M16" s="181"/>
      <c r="N16" s="181"/>
      <c r="O16" s="18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row>
  </sheetData>
  <hyperlinks>
    <hyperlink ref="A14" location="Index!A1" display="Back to main page" xr:uid="{FF42EDD5-757A-42A1-9C97-50DCF9136B19}"/>
    <hyperlink ref="AQ14" location="Index!A1" display="العودة الى الصفحة الرئيسية" xr:uid="{2B8E2F42-15E4-4D9F-B9FE-4C891987F289}"/>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91724-9497-4475-97FD-4F5D4AFF10A9}">
  <dimension ref="A1:DG13"/>
  <sheetViews>
    <sheetView showGridLines="0" workbookViewId="0">
      <pane xSplit="1" topLeftCell="AE1" activePane="topRight" state="frozen"/>
      <selection activeCell="AH27" sqref="AH27"/>
      <selection pane="topRight" activeCell="AP15" sqref="AP15"/>
    </sheetView>
  </sheetViews>
  <sheetFormatPr defaultColWidth="8.85546875" defaultRowHeight="14.25"/>
  <cols>
    <col min="1" max="1" width="50.5703125" style="45" customWidth="1"/>
    <col min="2" max="29" width="8.85546875" style="45"/>
    <col min="30" max="30" width="10.140625" style="45" customWidth="1"/>
    <col min="31" max="31" width="11" style="45" customWidth="1"/>
    <col min="32" max="32" width="9.140625" style="45" customWidth="1"/>
    <col min="33" max="34" width="9.85546875" style="45" customWidth="1"/>
    <col min="35" max="35" width="10.140625" style="45" bestFit="1" customWidth="1"/>
    <col min="36" max="42" width="10.140625" style="45" customWidth="1"/>
    <col min="43" max="43" width="50.5703125" style="45" customWidth="1"/>
    <col min="44" max="16384" width="8.85546875" style="45"/>
  </cols>
  <sheetData>
    <row r="1" spans="1:111" ht="110.1" customHeight="1"/>
    <row r="2" spans="1:111"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2"/>
    </row>
    <row r="3" spans="1:111" s="56" customFormat="1" ht="63.75" customHeight="1">
      <c r="A3" s="174" t="s">
        <v>147</v>
      </c>
      <c r="B3" s="69"/>
      <c r="D3" s="69"/>
      <c r="E3" s="69"/>
      <c r="G3" s="69"/>
      <c r="I3" s="57"/>
      <c r="J3" s="57"/>
      <c r="K3" s="57"/>
      <c r="L3" s="57"/>
      <c r="M3" s="57"/>
      <c r="N3" s="69"/>
      <c r="O3" s="69"/>
      <c r="P3" s="69"/>
      <c r="Q3" s="69"/>
      <c r="S3" s="69"/>
      <c r="U3" s="70"/>
      <c r="V3" s="70"/>
      <c r="W3" s="70"/>
      <c r="X3" s="70"/>
      <c r="Y3" s="70"/>
      <c r="Z3" s="70"/>
      <c r="AA3" s="70"/>
      <c r="AC3" s="170"/>
      <c r="AD3" s="170"/>
      <c r="AE3" s="170"/>
      <c r="AF3" s="170"/>
      <c r="AG3" s="170"/>
      <c r="AH3" s="170"/>
      <c r="AI3" s="170"/>
      <c r="AJ3" s="170"/>
      <c r="AK3" s="170"/>
      <c r="AL3" s="170"/>
      <c r="AM3" s="170"/>
      <c r="AN3" s="170"/>
      <c r="AO3" s="170"/>
      <c r="AP3" s="170"/>
      <c r="AQ3" s="170" t="s">
        <v>137</v>
      </c>
    </row>
    <row r="4" spans="1:111" s="23" customFormat="1">
      <c r="A4" s="38" t="s">
        <v>21</v>
      </c>
      <c r="B4" s="20"/>
      <c r="C4" s="20"/>
      <c r="D4" s="20"/>
      <c r="E4" s="20"/>
      <c r="F4" s="20"/>
      <c r="G4" s="20"/>
      <c r="H4" s="20"/>
      <c r="I4" s="20"/>
      <c r="J4" s="20"/>
      <c r="K4" s="20"/>
      <c r="L4" s="20"/>
      <c r="M4" s="20"/>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44" t="s">
        <v>22</v>
      </c>
    </row>
    <row r="5" spans="1:111" s="58" customFormat="1" ht="12.75">
      <c r="A5" s="59" t="s">
        <v>18</v>
      </c>
      <c r="L5" s="59"/>
      <c r="X5" s="59"/>
      <c r="Y5" s="59"/>
      <c r="Z5" s="59"/>
      <c r="AA5" s="60"/>
      <c r="AB5" s="60"/>
      <c r="AC5" s="60"/>
      <c r="AD5" s="60"/>
      <c r="AE5" s="60"/>
      <c r="AF5" s="60"/>
      <c r="AG5" s="60"/>
      <c r="AH5" s="60"/>
      <c r="AI5" s="60"/>
      <c r="AJ5" s="60"/>
      <c r="AK5" s="60"/>
      <c r="AL5" s="60"/>
      <c r="AM5" s="60"/>
      <c r="AN5" s="60"/>
      <c r="AO5" s="60"/>
      <c r="AP5" s="60"/>
      <c r="AQ5" s="53" t="s">
        <v>18</v>
      </c>
    </row>
    <row r="6" spans="1:111">
      <c r="A6" s="46" t="s">
        <v>81</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196</v>
      </c>
      <c r="AQ6" s="47" t="s">
        <v>80</v>
      </c>
    </row>
    <row r="7" spans="1:111">
      <c r="A7" s="116" t="s">
        <v>63</v>
      </c>
      <c r="B7" s="26" t="s">
        <v>19</v>
      </c>
      <c r="C7" s="26" t="s">
        <v>19</v>
      </c>
      <c r="D7" s="26" t="s">
        <v>19</v>
      </c>
      <c r="E7" s="26" t="s">
        <v>19</v>
      </c>
      <c r="F7" s="26">
        <f>('Real QGDP oil, non-oil VA'!F7/'Real QGDP oil, non-oil VA'!B7-1)*100</f>
        <v>1.0855652280646222</v>
      </c>
      <c r="G7" s="26">
        <f>('Real QGDP oil, non-oil VA'!G7/'Real QGDP oil, non-oil VA'!C7-1)*100</f>
        <v>0.65961128575058314</v>
      </c>
      <c r="H7" s="26">
        <f>('Real QGDP oil, non-oil VA'!H7/'Real QGDP oil, non-oil VA'!D7-1)*100</f>
        <v>2.8194521539830042</v>
      </c>
      <c r="I7" s="26">
        <f>('Real QGDP oil, non-oil VA'!I7/'Real QGDP oil, non-oil VA'!E7-1)*100</f>
        <v>37.989071110284222</v>
      </c>
      <c r="J7" s="26">
        <f>('Real QGDP oil, non-oil VA'!J7/'Real QGDP oil, non-oil VA'!F7-1)*100</f>
        <v>2.6242148949518374</v>
      </c>
      <c r="K7" s="26">
        <f>('Real QGDP oil, non-oil VA'!K7/'Real QGDP oil, non-oil VA'!G7-1)*100</f>
        <v>2.9587215423914515</v>
      </c>
      <c r="L7" s="26">
        <f>('Real QGDP oil, non-oil VA'!L7/'Real QGDP oil, non-oil VA'!H7-1)*100</f>
        <v>5.3980463560402869</v>
      </c>
      <c r="M7" s="26">
        <f>('Real QGDP oil, non-oil VA'!M7/'Real QGDP oil, non-oil VA'!I7-1)*100</f>
        <v>5.7522385916951357</v>
      </c>
      <c r="N7" s="26">
        <f>('Real QGDP oil, non-oil VA'!N7/'Real QGDP oil, non-oil VA'!J7-1)*100</f>
        <v>-3.406835152082055</v>
      </c>
      <c r="O7" s="26">
        <f>('Real QGDP oil, non-oil VA'!O7/'Real QGDP oil, non-oil VA'!K7-1)*100</f>
        <v>-6.0046679197943149</v>
      </c>
      <c r="P7" s="26">
        <f>('Real QGDP oil, non-oil VA'!P7/'Real QGDP oil, non-oil VA'!L7-1)*100</f>
        <v>-9.0398960942834847</v>
      </c>
      <c r="Q7" s="26">
        <f>('Real QGDP oil, non-oil VA'!Q7/'Real QGDP oil, non-oil VA'!M7-1)*100</f>
        <v>-8.6374064065974707</v>
      </c>
      <c r="R7" s="26">
        <f>('Real QGDP oil, non-oil VA'!R7/'Real QGDP oil, non-oil VA'!N7-1)*100</f>
        <v>-0.8823676567497496</v>
      </c>
      <c r="S7" s="26">
        <f>('Real QGDP oil, non-oil VA'!S7/'Real QGDP oil, non-oil VA'!O7-1)*100</f>
        <v>2.752533019361314</v>
      </c>
      <c r="T7" s="26">
        <f>('Real QGDP oil, non-oil VA'!T7/'Real QGDP oil, non-oil VA'!P7-1)*100</f>
        <v>5.689551718313246</v>
      </c>
      <c r="U7" s="26">
        <f>('Real QGDP oil, non-oil VA'!U7/'Real QGDP oil, non-oil VA'!Q7-1)*100</f>
        <v>14.583530194754202</v>
      </c>
      <c r="V7" s="26">
        <f>('Real QGDP oil, non-oil VA'!V7/'Real QGDP oil, non-oil VA'!R7-1)*100</f>
        <v>0.59705153325868565</v>
      </c>
      <c r="W7" s="26">
        <f>('Real QGDP oil, non-oil VA'!W7/'Real QGDP oil, non-oil VA'!S7-1)*100</f>
        <v>-1.1809140462315515E-2</v>
      </c>
      <c r="X7" s="26">
        <f>('Real QGDP oil, non-oil VA'!X7/'Real QGDP oil, non-oil VA'!T7-1)*100</f>
        <v>-1.4195812356962434</v>
      </c>
      <c r="Y7" s="26">
        <f>('Real QGDP oil, non-oil VA'!Y7/'Real QGDP oil, non-oil VA'!U7-1)*100</f>
        <v>-11.005584407470737</v>
      </c>
      <c r="Z7" s="26">
        <f>('Real QGDP oil, non-oil VA'!Z7/'Real QGDP oil, non-oil VA'!V7-1)*100</f>
        <v>5.7164481958301927</v>
      </c>
      <c r="AA7" s="26">
        <f>('Real QGDP oil, non-oil VA'!AA7/'Real QGDP oil, non-oil VA'!W7-1)*100</f>
        <v>-0.135330999965666</v>
      </c>
      <c r="AB7" s="26">
        <f>('Real QGDP oil, non-oil VA'!AB7/'Real QGDP oil, non-oil VA'!X7-1)*100</f>
        <v>-10.291299027216461</v>
      </c>
      <c r="AC7" s="26">
        <f>('Real QGDP oil, non-oil VA'!AC7/'Real QGDP oil, non-oil VA'!Y7-1)*100</f>
        <v>-10.3174379179783</v>
      </c>
      <c r="AD7" s="26">
        <f>('Real QGDP oil, non-oil VA'!AD7/'Real QGDP oil, non-oil VA'!Z7-1)*100</f>
        <v>-10.650082083086254</v>
      </c>
      <c r="AE7" s="26">
        <f>('Real QGDP oil, non-oil VA'!AE7/'Real QGDP oil, non-oil VA'!AA7-1)*100</f>
        <v>-4.6721283837884204</v>
      </c>
      <c r="AF7" s="26">
        <f>('Real QGDP oil, non-oil VA'!AF7/'Real QGDP oil, non-oil VA'!AB7-1)*100</f>
        <v>6.6836317744489726</v>
      </c>
      <c r="AG7" s="26">
        <f>('Real QGDP oil, non-oil VA'!AG7/'Real QGDP oil, non-oil VA'!AC7-1)*100</f>
        <v>9.736662896443903</v>
      </c>
      <c r="AH7" s="26">
        <f>('Real QGDP oil, non-oil VA'!AH7/'Real QGDP oil, non-oil VA'!AD7-1)*100</f>
        <v>6.4120273690882357</v>
      </c>
      <c r="AI7" s="26">
        <f>('Real QGDP oil, non-oil VA'!AI7/'Real QGDP oil, non-oil VA'!AE7-1)*100</f>
        <v>11.938332150772201</v>
      </c>
      <c r="AJ7" s="26">
        <f>('Real QGDP oil, non-oil VA'!AJ7/'Real QGDP oil, non-oil VA'!AF7-1)*100</f>
        <v>12.355344222314791</v>
      </c>
      <c r="AK7" s="26">
        <f>('Real QGDP oil, non-oil VA'!AK7/'Real QGDP oil, non-oil VA'!AG7-1)*100</f>
        <v>6.1768838344227195</v>
      </c>
      <c r="AL7" s="26">
        <f>('Real QGDP oil, non-oil VA'!AL7/'Real QGDP oil, non-oil VA'!AH7-1)*100</f>
        <v>1.525233604207421</v>
      </c>
      <c r="AM7" s="26">
        <f>('Real QGDP oil, non-oil VA'!AM7/'Real QGDP oil, non-oil VA'!AI7-1)*100</f>
        <v>-5.2920786805644155</v>
      </c>
      <c r="AN7" s="26">
        <f>('Real QGDP oil, non-oil VA'!AN7/'Real QGDP oil, non-oil VA'!AJ7-1)*100</f>
        <v>-5.6871140232040984</v>
      </c>
      <c r="AO7" s="26">
        <f>('Real QGDP oil, non-oil VA'!AO7/'Real QGDP oil, non-oil VA'!AK7-1)*100</f>
        <v>-2.2495138223486144</v>
      </c>
      <c r="AP7" s="26">
        <f>('Real QGDP oil, non-oil VA'!AP7/'Real QGDP oil, non-oil VA'!AL7-1)*100</f>
        <v>1.620387757168773</v>
      </c>
      <c r="AQ7" s="73" t="s">
        <v>62</v>
      </c>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row>
    <row r="8" spans="1:111">
      <c r="A8" s="61" t="s">
        <v>65</v>
      </c>
      <c r="B8" s="29" t="s">
        <v>19</v>
      </c>
      <c r="C8" s="29" t="s">
        <v>19</v>
      </c>
      <c r="D8" s="29" t="s">
        <v>19</v>
      </c>
      <c r="E8" s="29" t="s">
        <v>19</v>
      </c>
      <c r="F8" s="29">
        <f>('Real QGDP oil, non-oil VA'!F9/'Real QGDP oil, non-oil VA'!B9-1)*100</f>
        <v>9.9952699716527427</v>
      </c>
      <c r="G8" s="29">
        <f>('Real QGDP oil, non-oil VA'!G9/'Real QGDP oil, non-oil VA'!C9-1)*100</f>
        <v>4.9129963085950523</v>
      </c>
      <c r="H8" s="29">
        <f>('Real QGDP oil, non-oil VA'!H9/'Real QGDP oil, non-oil VA'!D9-1)*100</f>
        <v>6.7491777239120809</v>
      </c>
      <c r="I8" s="29">
        <f>('Real QGDP oil, non-oil VA'!I9/'Real QGDP oil, non-oil VA'!E9-1)*100</f>
        <v>4.7840259847471867</v>
      </c>
      <c r="J8" s="29">
        <f>('Real QGDP oil, non-oil VA'!J9/'Real QGDP oil, non-oil VA'!F9-1)*100</f>
        <v>8.6399798077628311</v>
      </c>
      <c r="K8" s="29">
        <f>('Real QGDP oil, non-oil VA'!K9/'Real QGDP oil, non-oil VA'!G9-1)*100</f>
        <v>9.4336705431887538</v>
      </c>
      <c r="L8" s="29">
        <f>('Real QGDP oil, non-oil VA'!L9/'Real QGDP oil, non-oil VA'!H9-1)*100</f>
        <v>8.539575450238468</v>
      </c>
      <c r="M8" s="29">
        <f>('Real QGDP oil, non-oil VA'!M9/'Real QGDP oil, non-oil VA'!I9-1)*100</f>
        <v>8.7659593892891472</v>
      </c>
      <c r="N8" s="29">
        <f>('Real QGDP oil, non-oil VA'!N9/'Real QGDP oil, non-oil VA'!J9-1)*100</f>
        <v>1.9319685471026693</v>
      </c>
      <c r="O8" s="29">
        <f>('Real QGDP oil, non-oil VA'!O9/'Real QGDP oil, non-oil VA'!K9-1)*100</f>
        <v>-0.47277536542972287</v>
      </c>
      <c r="P8" s="29">
        <f>('Real QGDP oil, non-oil VA'!P9/'Real QGDP oil, non-oil VA'!L9-1)*100</f>
        <v>-1.831021189107418</v>
      </c>
      <c r="Q8" s="29">
        <f>('Real QGDP oil, non-oil VA'!Q9/'Real QGDP oil, non-oil VA'!M9-1)*100</f>
        <v>-0.93936063590118746</v>
      </c>
      <c r="R8" s="29">
        <f>('Real QGDP oil, non-oil VA'!R9/'Real QGDP oil, non-oil VA'!N9-1)*100</f>
        <v>-2.505570966323678</v>
      </c>
      <c r="S8" s="29">
        <f>('Real QGDP oil, non-oil VA'!S9/'Real QGDP oil, non-oil VA'!O9-1)*100</f>
        <v>-1.2687629498879804</v>
      </c>
      <c r="T8" s="29">
        <f>('Real QGDP oil, non-oil VA'!T9/'Real QGDP oil, non-oil VA'!P9-1)*100</f>
        <v>-0.804841296467107</v>
      </c>
      <c r="U8" s="29">
        <f>('Real QGDP oil, non-oil VA'!U9/'Real QGDP oil, non-oil VA'!Q9-1)*100</f>
        <v>-3.266093189860042</v>
      </c>
      <c r="V8" s="29">
        <f>('Real QGDP oil, non-oil VA'!V9/'Real QGDP oil, non-oil VA'!R9-1)*100</f>
        <v>-0.58922057668621131</v>
      </c>
      <c r="W8" s="29">
        <f>('Real QGDP oil, non-oil VA'!W9/'Real QGDP oil, non-oil VA'!S9-1)*100</f>
        <v>0.56195991782514998</v>
      </c>
      <c r="X8" s="29">
        <f>('Real QGDP oil, non-oil VA'!X9/'Real QGDP oil, non-oil VA'!T9-1)*100</f>
        <v>-0.61481769819231591</v>
      </c>
      <c r="Y8" s="29">
        <f>('Real QGDP oil, non-oil VA'!Y9/'Real QGDP oil, non-oil VA'!U9-1)*100</f>
        <v>1.579552370732018</v>
      </c>
      <c r="Z8" s="29">
        <f>('Real QGDP oil, non-oil VA'!Z9/'Real QGDP oil, non-oil VA'!V9-1)*100</f>
        <v>-8.4653886162709302</v>
      </c>
      <c r="AA8" s="29">
        <f>('Real QGDP oil, non-oil VA'!AA9/'Real QGDP oil, non-oil VA'!W9-1)*100</f>
        <v>-12.098367480259686</v>
      </c>
      <c r="AB8" s="29">
        <f>('Real QGDP oil, non-oil VA'!AB9/'Real QGDP oil, non-oil VA'!X9-1)*100</f>
        <v>-12.321137293487283</v>
      </c>
      <c r="AC8" s="29">
        <f>('Real QGDP oil, non-oil VA'!AC9/'Real QGDP oil, non-oil VA'!Y9-1)*100</f>
        <v>-12.995608571708761</v>
      </c>
      <c r="AD8" s="29">
        <f>('Real QGDP oil, non-oil VA'!AD9/'Real QGDP oil, non-oil VA'!Z9-1)*100</f>
        <v>-1.1764305654953677</v>
      </c>
      <c r="AE8" s="29">
        <f>('Real QGDP oil, non-oil VA'!AE9/'Real QGDP oil, non-oil VA'!AA9-1)*100</f>
        <v>6.7258712955781563</v>
      </c>
      <c r="AF8" s="29">
        <f>('Real QGDP oil, non-oil VA'!AF9/'Real QGDP oil, non-oil VA'!AB9-1)*100</f>
        <v>10.463238617494097</v>
      </c>
      <c r="AG8" s="29">
        <f>('Real QGDP oil, non-oil VA'!AG9/'Real QGDP oil, non-oil VA'!AC9-1)*100</f>
        <v>13.079656251681303</v>
      </c>
      <c r="AH8" s="29">
        <f>('Real QGDP oil, non-oil VA'!AH9/'Real QGDP oil, non-oil VA'!AD9-1)*100</f>
        <v>15.185994293878856</v>
      </c>
      <c r="AI8" s="29">
        <f>('Real QGDP oil, non-oil VA'!AI9/'Real QGDP oil, non-oil VA'!AE9-1)*100</f>
        <v>8.0731134458985174</v>
      </c>
      <c r="AJ8" s="29">
        <f>('Real QGDP oil, non-oil VA'!AJ9/'Real QGDP oil, non-oil VA'!AF9-1)*100</f>
        <v>9.289217632039847</v>
      </c>
      <c r="AK8" s="29">
        <f>('Real QGDP oil, non-oil VA'!AK9/'Real QGDP oil, non-oil VA'!AG9-1)*100</f>
        <v>4.9123072337263318</v>
      </c>
      <c r="AL8" s="29">
        <f>('Real QGDP oil, non-oil VA'!AL9/'Real QGDP oil, non-oil VA'!AH9-1)*100</f>
        <v>6.0901243270878869</v>
      </c>
      <c r="AM8" s="29">
        <f>('Real QGDP oil, non-oil VA'!AM9/'Real QGDP oil, non-oil VA'!AI9-1)*100</f>
        <v>12.063175879732157</v>
      </c>
      <c r="AN8" s="29">
        <f>('Real QGDP oil, non-oil VA'!AN9/'Real QGDP oil, non-oil VA'!AJ9-1)*100</f>
        <v>7.9747030442244071</v>
      </c>
      <c r="AO8" s="29">
        <f>('Real QGDP oil, non-oil VA'!AO9/'Real QGDP oil, non-oil VA'!AK9-1)*100</f>
        <v>10.414555139970826</v>
      </c>
      <c r="AP8" s="29">
        <f>('Real QGDP oil, non-oil VA'!AP9/'Real QGDP oil, non-oil VA'!AL9-1)*100</f>
        <v>4.70130100669508</v>
      </c>
      <c r="AQ8" s="49" t="s">
        <v>64</v>
      </c>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row>
    <row r="9" spans="1:111">
      <c r="A9" s="117" t="s">
        <v>67</v>
      </c>
      <c r="B9" s="149" t="s">
        <v>19</v>
      </c>
      <c r="C9" s="149" t="s">
        <v>19</v>
      </c>
      <c r="D9" s="149" t="s">
        <v>19</v>
      </c>
      <c r="E9" s="149" t="s">
        <v>19</v>
      </c>
      <c r="F9" s="149">
        <f>('Real QGDP oil, non-oil VA'!F6/'Real QGDP oil, non-oil VA'!B6-1)*100</f>
        <v>5.2889148112094553</v>
      </c>
      <c r="G9" s="149">
        <f>('Real QGDP oil, non-oil VA'!G6/'Real QGDP oil, non-oil VA'!C6-1)*100</f>
        <v>2.6941321846168709</v>
      </c>
      <c r="H9" s="149">
        <f>('Real QGDP oil, non-oil VA'!H6/'Real QGDP oil, non-oil VA'!D6-1)*100</f>
        <v>4.6933262412343302</v>
      </c>
      <c r="I9" s="149">
        <f>('Real QGDP oil, non-oil VA'!I6/'Real QGDP oil, non-oil VA'!E6-1)*100</f>
        <v>19.473187317511218</v>
      </c>
      <c r="J9" s="149">
        <f>('Real QGDP oil, non-oil VA'!J6/'Real QGDP oil, non-oil VA'!F6-1)*100</f>
        <v>5.5891446959920765</v>
      </c>
      <c r="K9" s="149">
        <f>('Real QGDP oil, non-oil VA'!K6/'Real QGDP oil, non-oil VA'!G6-1)*100</f>
        <v>6.1228016570533228</v>
      </c>
      <c r="L9" s="149">
        <f>('Real QGDP oil, non-oil VA'!L6/'Real QGDP oil, non-oil VA'!H6-1)*100</f>
        <v>6.9254886412899452</v>
      </c>
      <c r="M9" s="149">
        <f>('Real QGDP oil, non-oil VA'!M6/'Real QGDP oil, non-oil VA'!I6-1)*100</f>
        <v>7.2261385875281414</v>
      </c>
      <c r="N9" s="149">
        <f>('Real QGDP oil, non-oil VA'!N6/'Real QGDP oil, non-oil VA'!J6-1)*100</f>
        <v>-0.6995255979302728</v>
      </c>
      <c r="O9" s="149">
        <f>('Real QGDP oil, non-oil VA'!O6/'Real QGDP oil, non-oil VA'!K6-1)*100</f>
        <v>-3.2170893647108456</v>
      </c>
      <c r="P9" s="149">
        <f>('Real QGDP oil, non-oil VA'!P6/'Real QGDP oil, non-oil VA'!L6-1)*100</f>
        <v>-5.4819604577428738</v>
      </c>
      <c r="Q9" s="149">
        <f>('Real QGDP oil, non-oil VA'!Q6/'Real QGDP oil, non-oil VA'!M6-1)*100</f>
        <v>-4.8185105078099033</v>
      </c>
      <c r="R9" s="149">
        <f>('Real QGDP oil, non-oil VA'!R6/'Real QGDP oil, non-oil VA'!N6-1)*100</f>
        <v>-1.7273078523877494</v>
      </c>
      <c r="S9" s="149">
        <f>('Real QGDP oil, non-oil VA'!S6/'Real QGDP oil, non-oil VA'!O6-1)*100</f>
        <v>0.66870135971262012</v>
      </c>
      <c r="T9" s="149">
        <f>('Real QGDP oil, non-oil VA'!T6/'Real QGDP oil, non-oil VA'!P6-1)*100</f>
        <v>2.3604372119440553</v>
      </c>
      <c r="U9" s="149">
        <f>('Real QGDP oil, non-oil VA'!U6/'Real QGDP oil, non-oil VA'!Q6-1)*100</f>
        <v>5.3676882451276109</v>
      </c>
      <c r="V9" s="149">
        <f>('Real QGDP oil, non-oil VA'!V6/'Real QGDP oil, non-oil VA'!R6-1)*100</f>
        <v>-1.5558800007386964E-2</v>
      </c>
      <c r="W9" s="149">
        <f>('Real QGDP oil, non-oil VA'!W6/'Real QGDP oil, non-oil VA'!S6-1)*100</f>
        <v>0.27979509659090684</v>
      </c>
      <c r="X9" s="149">
        <f>('Real QGDP oil, non-oil VA'!X6/'Real QGDP oil, non-oil VA'!T6-1)*100</f>
        <v>-1.0198051589399681</v>
      </c>
      <c r="Y9" s="149">
        <f>('Real QGDP oil, non-oil VA'!Y6/'Real QGDP oil, non-oil VA'!U6-1)*100</f>
        <v>-5.0402447465380913</v>
      </c>
      <c r="Z9" s="149">
        <f>('Real QGDP oil, non-oil VA'!Z6/'Real QGDP oil, non-oil VA'!V6-1)*100</f>
        <v>-1.5652644551528483</v>
      </c>
      <c r="AA9" s="149">
        <f>('Real QGDP oil, non-oil VA'!AA6/'Real QGDP oil, non-oil VA'!W6-1)*100</f>
        <v>-6.2323622919489789</v>
      </c>
      <c r="AB9" s="149">
        <f>('Real QGDP oil, non-oil VA'!AB6/'Real QGDP oil, non-oil VA'!X6-1)*100</f>
        <v>-11.303771630788207</v>
      </c>
      <c r="AC9" s="149">
        <f>('Real QGDP oil, non-oil VA'!AC6/'Real QGDP oil, non-oil VA'!Y6-1)*100</f>
        <v>-11.67538295479198</v>
      </c>
      <c r="AD9" s="149">
        <f>('Real QGDP oil, non-oil VA'!AD6/'Real QGDP oil, non-oil VA'!Z6-1)*100</f>
        <v>-6.1267817778156486</v>
      </c>
      <c r="AE9" s="149">
        <f>('Real QGDP oil, non-oil VA'!AE6/'Real QGDP oil, non-oil VA'!AA6-1)*100</f>
        <v>0.77352008807280992</v>
      </c>
      <c r="AF9" s="149">
        <f>('Real QGDP oil, non-oil VA'!AF6/'Real QGDP oil, non-oil VA'!AB6-1)*100</f>
        <v>8.5472554829019831</v>
      </c>
      <c r="AG9" s="149">
        <f>('Real QGDP oil, non-oil VA'!AG6/'Real QGDP oil, non-oil VA'!AC6-1)*100</f>
        <v>11.406364518404089</v>
      </c>
      <c r="AH9" s="149">
        <f>('Real QGDP oil, non-oil VA'!AH6/'Real QGDP oil, non-oil VA'!AD6-1)*100</f>
        <v>10.822172063527091</v>
      </c>
      <c r="AI9" s="149">
        <f>('Real QGDP oil, non-oil VA'!AI6/'Real QGDP oil, non-oil VA'!AE6-1)*100</f>
        <v>9.9825597402099611</v>
      </c>
      <c r="AJ9" s="149">
        <f>('Real QGDP oil, non-oil VA'!AJ6/'Real QGDP oil, non-oil VA'!AF6-1)*100</f>
        <v>10.816833219898502</v>
      </c>
      <c r="AK9" s="149">
        <f>('Real QGDP oil, non-oil VA'!AK6/'Real QGDP oil, non-oil VA'!AG6-1)*100</f>
        <v>5.5357879712263136</v>
      </c>
      <c r="AL9" s="149">
        <f>('Real QGDP oil, non-oil VA'!AL6/'Real QGDP oil, non-oil VA'!AH6-1)*100</f>
        <v>3.9100791045602712</v>
      </c>
      <c r="AM9" s="149">
        <f>('Real QGDP oil, non-oil VA'!AM6/'Real QGDP oil, non-oil VA'!AI6-1)*100</f>
        <v>3.3370922308165962</v>
      </c>
      <c r="AN9" s="149">
        <f>('Real QGDP oil, non-oil VA'!AN6/'Real QGDP oil, non-oil VA'!AJ6-1)*100</f>
        <v>1.0735689693548434</v>
      </c>
      <c r="AO9" s="149">
        <f>('Real QGDP oil, non-oil VA'!AO6/'Real QGDP oil, non-oil VA'!AK6-1)*100</f>
        <v>4.1327945031153446</v>
      </c>
      <c r="AP9" s="149">
        <f>('Real QGDP oil, non-oil VA'!AP6/'Real QGDP oil, non-oil VA'!AL6-1)*100</f>
        <v>3.2637246914634321</v>
      </c>
      <c r="AQ9" s="118" t="s">
        <v>66</v>
      </c>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11">
      <c r="A10" s="48" t="s">
        <v>54</v>
      </c>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AL10" s="62"/>
      <c r="AM10" s="62"/>
      <c r="AN10" s="62"/>
      <c r="AO10" s="62"/>
      <c r="AP10" s="62"/>
      <c r="AQ10" s="53" t="s">
        <v>55</v>
      </c>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11">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55" t="s">
        <v>24</v>
      </c>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row>
    <row r="13" spans="1:111" customFormat="1" ht="15">
      <c r="A13" s="176" t="s">
        <v>167</v>
      </c>
      <c r="AQ13" s="175" t="s">
        <v>169</v>
      </c>
    </row>
  </sheetData>
  <hyperlinks>
    <hyperlink ref="A13" location="Index!A1" display="Back to main page" xr:uid="{CB67886C-C8E1-4AF0-AC43-A470435704A6}"/>
    <hyperlink ref="AL13" location="Index!A1" display="العودة الى الصفحة الرئيسية" xr:uid="{31D55964-D3C4-423A-A95E-1E2FC822FC51}"/>
    <hyperlink ref="AM13" location="Index!A1" display="العودة الى الصفحة الرئيسية" xr:uid="{B95F12E7-E87F-4E53-90D6-F0F4546B5772}"/>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1F792-1859-4EC4-A0F8-B0F20015E792}">
  <dimension ref="A1:DG13"/>
  <sheetViews>
    <sheetView showGridLines="0" topLeftCell="A3" workbookViewId="0">
      <pane xSplit="1" topLeftCell="AD1" activePane="topRight" state="frozen"/>
      <selection activeCell="AH27" sqref="AH27"/>
      <selection pane="topRight" activeCell="AP19" sqref="AP19"/>
    </sheetView>
  </sheetViews>
  <sheetFormatPr defaultColWidth="8.85546875" defaultRowHeight="14.25"/>
  <cols>
    <col min="1" max="1" width="50.5703125" style="45" customWidth="1"/>
    <col min="2" max="29" width="8.85546875" style="45"/>
    <col min="30" max="35" width="9.42578125" style="45" bestFit="1" customWidth="1"/>
    <col min="36" max="42" width="9.42578125" style="45" customWidth="1"/>
    <col min="43" max="43" width="50.5703125" style="45" customWidth="1"/>
    <col min="44" max="16384" width="8.85546875" style="45"/>
  </cols>
  <sheetData>
    <row r="1" spans="1:111" ht="110.45" customHeight="1"/>
    <row r="2" spans="1:111"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2"/>
    </row>
    <row r="3" spans="1:111" s="56" customFormat="1" ht="85.5" customHeight="1">
      <c r="A3" s="174" t="s">
        <v>148</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c r="AQ3" s="170" t="s">
        <v>149</v>
      </c>
    </row>
    <row r="4" spans="1:111" s="58" customFormat="1" ht="12.75">
      <c r="A4" s="59" t="s">
        <v>25</v>
      </c>
      <c r="L4" s="59"/>
      <c r="X4" s="59"/>
      <c r="Y4" s="59"/>
      <c r="Z4" s="59"/>
      <c r="AA4" s="60"/>
      <c r="AB4" s="60"/>
      <c r="AC4" s="60"/>
      <c r="AD4" s="60"/>
      <c r="AE4" s="60"/>
      <c r="AF4" s="60"/>
      <c r="AG4" s="60"/>
      <c r="AH4" s="60"/>
      <c r="AI4" s="60"/>
      <c r="AJ4" s="60"/>
      <c r="AK4" s="60"/>
      <c r="AL4" s="60"/>
      <c r="AM4" s="60"/>
      <c r="AN4" s="60"/>
      <c r="AO4" s="60"/>
      <c r="AP4" s="60"/>
      <c r="AQ4" s="53" t="s">
        <v>26</v>
      </c>
    </row>
    <row r="5" spans="1:111" s="58" customFormat="1" ht="12.75">
      <c r="A5" s="59" t="s">
        <v>18</v>
      </c>
      <c r="L5" s="59"/>
      <c r="X5" s="59"/>
      <c r="Y5" s="59"/>
      <c r="Z5" s="59"/>
      <c r="AA5" s="60"/>
      <c r="AB5" s="60"/>
      <c r="AC5" s="60"/>
      <c r="AD5" s="60"/>
      <c r="AE5" s="60"/>
      <c r="AF5" s="60"/>
      <c r="AG5" s="60"/>
      <c r="AH5" s="60"/>
      <c r="AI5" s="60"/>
      <c r="AJ5" s="60"/>
      <c r="AK5" s="60"/>
      <c r="AL5" s="60"/>
      <c r="AM5" s="60"/>
      <c r="AN5" s="60"/>
      <c r="AO5" s="60"/>
      <c r="AP5" s="60"/>
      <c r="AQ5" s="53" t="s">
        <v>18</v>
      </c>
    </row>
    <row r="6" spans="1:111" s="64" customFormat="1" ht="23.45" customHeight="1">
      <c r="A6" s="46" t="s">
        <v>81</v>
      </c>
      <c r="B6" s="25" t="s">
        <v>113</v>
      </c>
      <c r="C6" s="25" t="s">
        <v>114</v>
      </c>
      <c r="D6" s="25" t="s">
        <v>115</v>
      </c>
      <c r="E6" s="25" t="s">
        <v>116</v>
      </c>
      <c r="F6" s="25" t="s">
        <v>117</v>
      </c>
      <c r="G6" s="25" t="s">
        <v>118</v>
      </c>
      <c r="H6" s="25" t="s">
        <v>119</v>
      </c>
      <c r="I6" s="25" t="s">
        <v>120</v>
      </c>
      <c r="J6" s="25" t="s">
        <v>121</v>
      </c>
      <c r="K6" s="25" t="s">
        <v>122</v>
      </c>
      <c r="L6" s="25" t="s">
        <v>123</v>
      </c>
      <c r="M6" s="25" t="s">
        <v>124</v>
      </c>
      <c r="N6" s="25" t="s">
        <v>125</v>
      </c>
      <c r="O6" s="25" t="s">
        <v>126</v>
      </c>
      <c r="P6" s="25" t="s">
        <v>127</v>
      </c>
      <c r="Q6" s="25" t="s">
        <v>128</v>
      </c>
      <c r="R6" s="25" t="s">
        <v>129</v>
      </c>
      <c r="S6" s="25" t="s">
        <v>130</v>
      </c>
      <c r="T6" s="25" t="s">
        <v>131</v>
      </c>
      <c r="U6" s="25" t="s">
        <v>132</v>
      </c>
      <c r="V6" s="25" t="s">
        <v>1</v>
      </c>
      <c r="W6" s="25" t="s">
        <v>2</v>
      </c>
      <c r="X6" s="25" t="s">
        <v>3</v>
      </c>
      <c r="Y6" s="25" t="s">
        <v>4</v>
      </c>
      <c r="Z6" s="25" t="s">
        <v>5</v>
      </c>
      <c r="AA6" s="25" t="s">
        <v>6</v>
      </c>
      <c r="AB6" s="25" t="s">
        <v>7</v>
      </c>
      <c r="AC6" s="25" t="s">
        <v>8</v>
      </c>
      <c r="AD6" s="35" t="s">
        <v>170</v>
      </c>
      <c r="AE6" s="35" t="s">
        <v>171</v>
      </c>
      <c r="AF6" s="35" t="s">
        <v>172</v>
      </c>
      <c r="AG6" s="35" t="s">
        <v>173</v>
      </c>
      <c r="AH6" s="35" t="s">
        <v>189</v>
      </c>
      <c r="AI6" s="35" t="s">
        <v>190</v>
      </c>
      <c r="AJ6" s="35" t="s">
        <v>191</v>
      </c>
      <c r="AK6" s="35" t="s">
        <v>192</v>
      </c>
      <c r="AL6" s="35" t="s">
        <v>178</v>
      </c>
      <c r="AM6" s="35" t="s">
        <v>187</v>
      </c>
      <c r="AN6" s="35" t="s">
        <v>188</v>
      </c>
      <c r="AO6" s="35" t="s">
        <v>193</v>
      </c>
      <c r="AP6" s="35" t="s">
        <v>196</v>
      </c>
      <c r="AQ6" s="47" t="s">
        <v>80</v>
      </c>
    </row>
    <row r="7" spans="1:111" s="58" customFormat="1" ht="12.75">
      <c r="A7" s="115" t="s">
        <v>63</v>
      </c>
      <c r="B7" s="26" t="s">
        <v>19</v>
      </c>
      <c r="C7" s="26">
        <f>('Real QGDP oil, non-oil VA'!C7/'Real QGDP oil, non-oil VA'!B7-1)*100</f>
        <v>2.8366705144849513</v>
      </c>
      <c r="D7" s="26">
        <f>('Real QGDP oil, non-oil VA'!D7/'Real QGDP oil, non-oil VA'!C7-1)*100</f>
        <v>0.94913839409604961</v>
      </c>
      <c r="E7" s="26">
        <f>('Real QGDP oil, non-oil VA'!E7/'Real QGDP oil, non-oil VA'!D7-1)*100</f>
        <v>-26.400665655182376</v>
      </c>
      <c r="F7" s="26">
        <f>('Real QGDP oil, non-oil VA'!F7/'Real QGDP oil, non-oil VA'!E7-1)*100</f>
        <v>32.301458987899821</v>
      </c>
      <c r="G7" s="26">
        <f>('Real QGDP oil, non-oil VA'!G7/'Real QGDP oil, non-oil VA'!F7-1)*100</f>
        <v>2.4033377718597482</v>
      </c>
      <c r="H7" s="26">
        <f>('Real QGDP oil, non-oil VA'!H7/'Real QGDP oil, non-oil VA'!G7-1)*100</f>
        <v>3.1151916097941212</v>
      </c>
      <c r="I7" s="26">
        <f>('Real QGDP oil, non-oil VA'!I7/'Real QGDP oil, non-oil VA'!H7-1)*100</f>
        <v>-1.2258520365671211</v>
      </c>
      <c r="J7" s="26">
        <f>('Real QGDP oil, non-oil VA'!J7/'Real QGDP oil, non-oil VA'!I7-1)*100</f>
        <v>-1.6057340712254509</v>
      </c>
      <c r="K7" s="26">
        <f>('Real QGDP oil, non-oil VA'!K7/'Real QGDP oil, non-oil VA'!J7-1)*100</f>
        <v>2.7371244638189074</v>
      </c>
      <c r="L7" s="26">
        <f>('Real QGDP oil, non-oil VA'!L7/'Real QGDP oil, non-oil VA'!K7-1)*100</f>
        <v>5.5582235529827662</v>
      </c>
      <c r="M7" s="26">
        <f>('Real QGDP oil, non-oil VA'!M7/'Real QGDP oil, non-oil VA'!L7-1)*100</f>
        <v>-0.89391954349331559</v>
      </c>
      <c r="N7" s="26">
        <f>('Real QGDP oil, non-oil VA'!N7/'Real QGDP oil, non-oil VA'!M7-1)*100</f>
        <v>-10.127542683579883</v>
      </c>
      <c r="O7" s="26">
        <f>('Real QGDP oil, non-oil VA'!O7/'Real QGDP oil, non-oil VA'!N7-1)*100</f>
        <v>-2.5947528002201459E-2</v>
      </c>
      <c r="P7" s="26">
        <f>('Real QGDP oil, non-oil VA'!P7/'Real QGDP oil, non-oil VA'!O7-1)*100</f>
        <v>2.1496149860844582</v>
      </c>
      <c r="Q7" s="26">
        <f>('Real QGDP oil, non-oil VA'!Q7/'Real QGDP oil, non-oil VA'!P7-1)*100</f>
        <v>-0.45538469515946645</v>
      </c>
      <c r="R7" s="26">
        <f>('Real QGDP oil, non-oil VA'!R7/'Real QGDP oil, non-oil VA'!Q7-1)*100</f>
        <v>-2.498989666197049</v>
      </c>
      <c r="S7" s="26">
        <f>('Real QGDP oil, non-oil VA'!S7/'Real QGDP oil, non-oil VA'!R7-1)*100</f>
        <v>3.6403602956710523</v>
      </c>
      <c r="T7" s="26">
        <f>('Real QGDP oil, non-oil VA'!T7/'Real QGDP oil, non-oil VA'!S7-1)*100</f>
        <v>5.0694002263017568</v>
      </c>
      <c r="U7" s="26">
        <f>('Real QGDP oil, non-oil VA'!U7/'Real QGDP oil, non-oil VA'!T7-1)*100</f>
        <v>7.921485596868072</v>
      </c>
      <c r="V7" s="26">
        <f>('Real QGDP oil, non-oil VA'!V7/'Real QGDP oil, non-oil VA'!U7-1)*100</f>
        <v>-14.400314387037438</v>
      </c>
      <c r="W7" s="26">
        <f>('Real QGDP oil, non-oil VA'!W7/'Real QGDP oil, non-oil VA'!V7-1)*100</f>
        <v>3.0130800858386042</v>
      </c>
      <c r="X7" s="26">
        <f>('Real QGDP oil, non-oil VA'!X7/'Real QGDP oil, non-oil VA'!W7-1)*100</f>
        <v>3.5900878352080889</v>
      </c>
      <c r="Y7" s="26">
        <f>('Real QGDP oil, non-oil VA'!Y7/'Real QGDP oil, non-oil VA'!X7-1)*100</f>
        <v>-2.5728470120009228</v>
      </c>
      <c r="Z7" s="26">
        <f>('Real QGDP oil, non-oil VA'!Z7/'Real QGDP oil, non-oil VA'!Y7-1)*100</f>
        <v>1.6838491430215097</v>
      </c>
      <c r="AA7" s="26">
        <f>('Real QGDP oil, non-oil VA'!AA7/'Real QGDP oil, non-oil VA'!Z7-1)*100</f>
        <v>-2.6890581266041047</v>
      </c>
      <c r="AB7" s="26">
        <f>('Real QGDP oil, non-oil VA'!AB7/'Real QGDP oil, non-oil VA'!AA7-1)*100</f>
        <v>-6.9447452597087285</v>
      </c>
      <c r="AC7" s="26">
        <f>('Real QGDP oil, non-oil VA'!AC7/'Real QGDP oil, non-oil VA'!AB7-1)*100</f>
        <v>-2.6012348682687536</v>
      </c>
      <c r="AD7" s="26">
        <f>('Real QGDP oil, non-oil VA'!AD7/'Real QGDP oil, non-oil VA'!AC7-1)*100</f>
        <v>1.3066906596119088</v>
      </c>
      <c r="AE7" s="26">
        <f>('Real QGDP oil, non-oil VA'!AE7/'Real QGDP oil, non-oil VA'!AD7-1)*100</f>
        <v>3.8215276525027653</v>
      </c>
      <c r="AF7" s="26">
        <f>('Real QGDP oil, non-oil VA'!AF7/'Real QGDP oil, non-oil VA'!AE7-1)*100</f>
        <v>4.1402935267307761</v>
      </c>
      <c r="AG7" s="26">
        <f>('Real QGDP oil, non-oil VA'!AG7/'Real QGDP oil, non-oil VA'!AF7-1)*100</f>
        <v>0.18608551298460174</v>
      </c>
      <c r="AH7" s="26">
        <f>('Real QGDP oil, non-oil VA'!AH7/'Real QGDP oil, non-oil VA'!AG7-1)*100</f>
        <v>-1.7625463122068585</v>
      </c>
      <c r="AI7" s="26">
        <f>('Real QGDP oil, non-oil VA'!AI7/'Real QGDP oil, non-oil VA'!AH7-1)*100</f>
        <v>9.2132997941773098</v>
      </c>
      <c r="AJ7" s="26">
        <f>('Real QGDP oil, non-oil VA'!AJ7/'Real QGDP oil, non-oil VA'!AI7-1)*100</f>
        <v>4.5282549935511174</v>
      </c>
      <c r="AK7" s="26">
        <f>('Real QGDP oil, non-oil VA'!AK7/'Real QGDP oil, non-oil VA'!AJ7-1)*100</f>
        <v>-5.3231830050767259</v>
      </c>
      <c r="AL7" s="26">
        <f>('Real QGDP oil, non-oil VA'!AL7/'Real QGDP oil, non-oil VA'!AK7-1)*100</f>
        <v>-6.0663670456840286</v>
      </c>
      <c r="AM7" s="26">
        <f>('Real QGDP oil, non-oil VA'!AM7/'Real QGDP oil, non-oil VA'!AL7-1)*100</f>
        <v>1.8797419788869396</v>
      </c>
      <c r="AN7" s="26">
        <f>('Real QGDP oil, non-oil VA'!AN7/'Real QGDP oil, non-oil VA'!AM7-1)*100</f>
        <v>4.0922581471243724</v>
      </c>
      <c r="AO7" s="26">
        <f>('Real QGDP oil, non-oil VA'!AO7/'Real QGDP oil, non-oil VA'!AN7-1)*100</f>
        <v>-1.8723179218241515</v>
      </c>
      <c r="AP7" s="26">
        <f>('Real QGDP oil, non-oil VA'!AP7/'Real QGDP oil, non-oil VA'!AO7-1)*100</f>
        <v>-2.347573116832713</v>
      </c>
      <c r="AQ7" s="73" t="s">
        <v>62</v>
      </c>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row>
    <row r="8" spans="1:111" s="58" customFormat="1" ht="12.75">
      <c r="A8" s="61" t="s">
        <v>65</v>
      </c>
      <c r="B8" s="29" t="s">
        <v>19</v>
      </c>
      <c r="C8" s="29">
        <f>('Real QGDP oil, non-oil VA'!C9/'Real QGDP oil, non-oil VA'!B9-1)*100</f>
        <v>5.5768356648171036</v>
      </c>
      <c r="D8" s="29">
        <f>('Real QGDP oil, non-oil VA'!D9/'Real QGDP oil, non-oil VA'!C9-1)*100</f>
        <v>0.3505686112006634</v>
      </c>
      <c r="E8" s="29">
        <f>('Real QGDP oil, non-oil VA'!E9/'Real QGDP oil, non-oil VA'!D9-1)*100</f>
        <v>1.7823945612903902</v>
      </c>
      <c r="F8" s="29">
        <f>('Real QGDP oil, non-oil VA'!F9/'Real QGDP oil, non-oil VA'!E9-1)*100</f>
        <v>2.0029817167575015</v>
      </c>
      <c r="G8" s="29">
        <f>('Real QGDP oil, non-oil VA'!G9/'Real QGDP oil, non-oil VA'!F9-1)*100</f>
        <v>0.69871343768359573</v>
      </c>
      <c r="H8" s="29">
        <f>('Real QGDP oil, non-oil VA'!H9/'Real QGDP oil, non-oil VA'!G9-1)*100</f>
        <v>2.1068986711904714</v>
      </c>
      <c r="I8" s="29">
        <f>('Real QGDP oil, non-oil VA'!I9/'Real QGDP oil, non-oil VA'!H9-1)*100</f>
        <v>-9.1323381584984542E-2</v>
      </c>
      <c r="J8" s="29">
        <f>('Real QGDP oil, non-oil VA'!J9/'Real QGDP oil, non-oil VA'!I9-1)*100</f>
        <v>5.7565957205463869</v>
      </c>
      <c r="K8" s="29">
        <f>('Real QGDP oil, non-oil VA'!K9/'Real QGDP oil, non-oil VA'!J9-1)*100</f>
        <v>1.4343876900741348</v>
      </c>
      <c r="L8" s="29">
        <f>('Real QGDP oil, non-oil VA'!L9/'Real QGDP oil, non-oil VA'!K9-1)*100</f>
        <v>1.2726647776809319</v>
      </c>
      <c r="M8" s="29">
        <f>('Real QGDP oil, non-oil VA'!M9/'Real QGDP oil, non-oil VA'!L9-1)*100</f>
        <v>0.11705885746833289</v>
      </c>
      <c r="N8" s="29">
        <f>('Real QGDP oil, non-oil VA'!N9/'Real QGDP oil, non-oil VA'!M9-1)*100</f>
        <v>-0.88831055999534225</v>
      </c>
      <c r="O8" s="29">
        <f>('Real QGDP oil, non-oil VA'!O9/'Real QGDP oil, non-oil VA'!N9-1)*100</f>
        <v>-0.9586174661682656</v>
      </c>
      <c r="P8" s="29">
        <f>('Real QGDP oil, non-oil VA'!P9/'Real QGDP oil, non-oil VA'!O9-1)*100</f>
        <v>-0.10940102885637071</v>
      </c>
      <c r="Q8" s="29">
        <f>('Real QGDP oil, non-oil VA'!Q9/'Real QGDP oil, non-oil VA'!P9-1)*100</f>
        <v>1.0264136574015925</v>
      </c>
      <c r="R8" s="29">
        <f>('Real QGDP oil, non-oil VA'!R9/'Real QGDP oil, non-oil VA'!Q9-1)*100</f>
        <v>-2.4553280238743258</v>
      </c>
      <c r="S8" s="29">
        <f>('Real QGDP oil, non-oil VA'!S9/'Real QGDP oil, non-oil VA'!R9-1)*100</f>
        <v>0.29781510224449192</v>
      </c>
      <c r="T8" s="29">
        <f>('Real QGDP oil, non-oil VA'!T9/'Real QGDP oil, non-oil VA'!S9-1)*100</f>
        <v>0.35996827330655456</v>
      </c>
      <c r="U8" s="29">
        <f>('Real QGDP oil, non-oil VA'!U9/'Real QGDP oil, non-oil VA'!T9-1)*100</f>
        <v>-1.4802757329559491</v>
      </c>
      <c r="V8" s="29">
        <f>('Real QGDP oil, non-oil VA'!V9/'Real QGDP oil, non-oil VA'!U9-1)*100</f>
        <v>0.24398051833525169</v>
      </c>
      <c r="W8" s="29">
        <f>('Real QGDP oil, non-oil VA'!W9/'Real QGDP oil, non-oil VA'!V9-1)*100</f>
        <v>1.4592675026542157</v>
      </c>
      <c r="X8" s="29">
        <f>('Real QGDP oil, non-oil VA'!X9/'Real QGDP oil, non-oil VA'!W9-1)*100</f>
        <v>-0.81444563335114628</v>
      </c>
      <c r="Y8" s="29">
        <f>('Real QGDP oil, non-oil VA'!Y9/'Real QGDP oil, non-oil VA'!X9-1)*100</f>
        <v>0.69498549938520338</v>
      </c>
      <c r="Z8" s="29">
        <f>('Real QGDP oil, non-oil VA'!Z9/'Real QGDP oil, non-oil VA'!Y9-1)*100</f>
        <v>-9.6688891991245534</v>
      </c>
      <c r="AA8" s="29">
        <f>('Real QGDP oil, non-oil VA'!AA9/'Real QGDP oil, non-oil VA'!Z9-1)*100</f>
        <v>-2.5676177249204235</v>
      </c>
      <c r="AB8" s="29">
        <f>('Real QGDP oil, non-oil VA'!AB9/'Real QGDP oil, non-oil VA'!AA9-1)*100</f>
        <v>-1.0658123803358621</v>
      </c>
      <c r="AC8" s="29">
        <f>('Real QGDP oil, non-oil VA'!AC9/'Real QGDP oil, non-oil VA'!AB9-1)*100</f>
        <v>-7.961254493020764E-2</v>
      </c>
      <c r="AD8" s="29">
        <f>('Real QGDP oil, non-oil VA'!AD9/'Real QGDP oil, non-oil VA'!AC9-1)*100</f>
        <v>2.6022095411554425</v>
      </c>
      <c r="AE8" s="29">
        <f>('Real QGDP oil, non-oil VA'!AE9/'Real QGDP oil, non-oil VA'!AD9-1)*100</f>
        <v>5.2234396127875282</v>
      </c>
      <c r="AF8" s="29">
        <f>('Real QGDP oil, non-oil VA'!AF9/'Real QGDP oil, non-oil VA'!AE9-1)*100</f>
        <v>2.3987027868066724</v>
      </c>
      <c r="AG8" s="29">
        <f>('Real QGDP oil, non-oil VA'!AG9/'Real QGDP oil, non-oil VA'!AF9-1)*100</f>
        <v>2.287088513487423</v>
      </c>
      <c r="AH8" s="29">
        <f>('Real QGDP oil, non-oil VA'!AH9/'Real QGDP oil, non-oil VA'!AG9-1)*100</f>
        <v>4.5133838790845759</v>
      </c>
      <c r="AI8" s="29">
        <f>('Real QGDP oil, non-oil VA'!AI9/'Real QGDP oil, non-oil VA'!AH9-1)*100</f>
        <v>-1.2742408818642748</v>
      </c>
      <c r="AJ8" s="29">
        <f>('Real QGDP oil, non-oil VA'!AJ9/'Real QGDP oil, non-oil VA'!AI9-1)*100</f>
        <v>3.5509550643985088</v>
      </c>
      <c r="AK8" s="29">
        <f>('Real QGDP oil, non-oil VA'!AK9/'Real QGDP oil, non-oil VA'!AJ9-1)*100</f>
        <v>-1.8093944793293071</v>
      </c>
      <c r="AL8" s="29">
        <f>('Real QGDP oil, non-oil VA'!AL9/'Real QGDP oil, non-oil VA'!AK9-1)*100</f>
        <v>5.6867223868690031</v>
      </c>
      <c r="AM8" s="29">
        <f>('Real QGDP oil, non-oil VA'!AM9/'Real QGDP oil, non-oil VA'!AL9-1)*100</f>
        <v>4.2841845844729054</v>
      </c>
      <c r="AN8" s="29">
        <f>('Real QGDP oil, non-oil VA'!AN9/'Real QGDP oil, non-oil VA'!AM9-1)*100</f>
        <v>-0.22696095081452539</v>
      </c>
      <c r="AO8" s="29">
        <f>('Real QGDP oil, non-oil VA'!AO9/'Real QGDP oil, non-oil VA'!AN9-1)*100</f>
        <v>0.4093711010130896</v>
      </c>
      <c r="AP8" s="29">
        <f>('Real QGDP oil, non-oil VA'!AP9/'Real QGDP oil, non-oil VA'!AO9-1)*100</f>
        <v>0.21810366405934367</v>
      </c>
      <c r="AQ8" s="49" t="s">
        <v>64</v>
      </c>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row>
    <row r="9" spans="1:111" s="58" customFormat="1" ht="12.75">
      <c r="A9" s="117" t="s">
        <v>67</v>
      </c>
      <c r="B9" s="149" t="s">
        <v>19</v>
      </c>
      <c r="C9" s="149">
        <f>('Real QGDP oil, non-oil VA'!C6/'Real QGDP oil, non-oil VA'!B6-1)*100</f>
        <v>4.1294038175369474</v>
      </c>
      <c r="D9" s="149">
        <f>('Real QGDP oil, non-oil VA'!D6/'Real QGDP oil, non-oil VA'!C6-1)*100</f>
        <v>0.6628246166717533</v>
      </c>
      <c r="E9" s="149">
        <f>('Real QGDP oil, non-oil VA'!E6/'Real QGDP oil, non-oil VA'!D6-1)*100</f>
        <v>-12.961684917388638</v>
      </c>
      <c r="F9" s="149">
        <f>('Real QGDP oil, non-oil VA'!F6/'Real QGDP oil, non-oil VA'!E6-1)*100</f>
        <v>15.406343136393442</v>
      </c>
      <c r="G9" s="149">
        <f>('Real QGDP oil, non-oil VA'!G6/'Real QGDP oil, non-oil VA'!F6-1)*100</f>
        <v>1.5631966491217009</v>
      </c>
      <c r="H9" s="149">
        <f>('Real QGDP oil, non-oil VA'!H6/'Real QGDP oil, non-oil VA'!G6-1)*100</f>
        <v>2.622474271573072</v>
      </c>
      <c r="I9" s="149">
        <f>('Real QGDP oil, non-oil VA'!I6/'Real QGDP oil, non-oil VA'!H6-1)*100</f>
        <v>-0.6742330671144714</v>
      </c>
      <c r="J9" s="149">
        <f>('Real QGDP oil, non-oil VA'!J6/'Real QGDP oil, non-oil VA'!I6-1)*100</f>
        <v>1.9949106394845595</v>
      </c>
      <c r="K9" s="149">
        <f>('Real QGDP oil, non-oil VA'!K6/'Real QGDP oil, non-oil VA'!J6-1)*100</f>
        <v>2.0765061094406345</v>
      </c>
      <c r="L9" s="149">
        <f>('Real QGDP oil, non-oil VA'!L6/'Real QGDP oil, non-oil VA'!K6-1)*100</f>
        <v>3.398685633332521</v>
      </c>
      <c r="M9" s="149">
        <f>('Real QGDP oil, non-oil VA'!M6/'Real QGDP oil, non-oil VA'!L6-1)*100</f>
        <v>-0.39495179500712574</v>
      </c>
      <c r="N9" s="149">
        <f>('Real QGDP oil, non-oil VA'!N6/'Real QGDP oil, non-oil VA'!M6-1)*100</f>
        <v>-5.5440851781678457</v>
      </c>
      <c r="O9" s="149">
        <f>('Real QGDP oil, non-oil VA'!O6/'Real QGDP oil, non-oil VA'!N6-1)*100</f>
        <v>-0.51143835676755733</v>
      </c>
      <c r="P9" s="149">
        <f>('Real QGDP oil, non-oil VA'!P6/'Real QGDP oil, non-oil VA'!O6-1)*100</f>
        <v>0.97899508454413198</v>
      </c>
      <c r="Q9" s="149">
        <f>('Real QGDP oil, non-oil VA'!Q6/'Real QGDP oil, non-oil VA'!P6-1)*100</f>
        <v>0.30420536657500552</v>
      </c>
      <c r="R9" s="149">
        <f>('Real QGDP oil, non-oil VA'!R6/'Real QGDP oil, non-oil VA'!Q6-1)*100</f>
        <v>-2.4764469611641693</v>
      </c>
      <c r="S9" s="149">
        <f>('Real QGDP oil, non-oil VA'!S6/'Real QGDP oil, non-oil VA'!R6-1)*100</f>
        <v>1.9142152504191046</v>
      </c>
      <c r="T9" s="149">
        <f>('Real QGDP oil, non-oil VA'!T6/'Real QGDP oil, non-oil VA'!S6-1)*100</f>
        <v>2.6759454176611852</v>
      </c>
      <c r="U9" s="149">
        <f>('Real QGDP oil, non-oil VA'!U6/'Real QGDP oil, non-oil VA'!T6-1)*100</f>
        <v>3.2510462890763536</v>
      </c>
      <c r="V9" s="149">
        <f>('Real QGDP oil, non-oil VA'!V6/'Real QGDP oil, non-oil VA'!U6-1)*100</f>
        <v>-7.4589362562318628</v>
      </c>
      <c r="W9" s="149">
        <f>('Real QGDP oil, non-oil VA'!W6/'Real QGDP oil, non-oil VA'!V6-1)*100</f>
        <v>2.215269696808031</v>
      </c>
      <c r="X9" s="149">
        <f>('Real QGDP oil, non-oil VA'!X6/'Real QGDP oil, non-oil VA'!W6-1)*100</f>
        <v>1.3452916725758657</v>
      </c>
      <c r="Y9" s="149">
        <f>('Real QGDP oil, non-oil VA'!Y6/'Real QGDP oil, non-oil VA'!X6-1)*100</f>
        <v>-0.94286941929447865</v>
      </c>
      <c r="Z9" s="149">
        <f>('Real QGDP oil, non-oil VA'!Z6/'Real QGDP oil, non-oil VA'!Y6-1)*100</f>
        <v>-4.0724661479730635</v>
      </c>
      <c r="AA9" s="149">
        <f>('Real QGDP oil, non-oil VA'!AA6/'Real QGDP oil, non-oil VA'!Z6-1)*100</f>
        <v>-2.6310750558749318</v>
      </c>
      <c r="AB9" s="149">
        <f>('Real QGDP oil, non-oil VA'!AB6/'Real QGDP oil, non-oil VA'!AA6-1)*100</f>
        <v>-4.1359540023544579</v>
      </c>
      <c r="AC9" s="149">
        <f>('Real QGDP oil, non-oil VA'!AC6/'Real QGDP oil, non-oil VA'!AB6-1)*100</f>
        <v>-1.3578899012689827</v>
      </c>
      <c r="AD9" s="149">
        <f>('Real QGDP oil, non-oil VA'!AD6/'Real QGDP oil, non-oil VA'!AC6-1)*100</f>
        <v>1.9537544578106969</v>
      </c>
      <c r="AE9" s="149">
        <f>('Real QGDP oil, non-oil VA'!AE6/'Real QGDP oil, non-oil VA'!AD6-1)*100</f>
        <v>4.5261843541654301</v>
      </c>
      <c r="AF9" s="149">
        <f>('Real QGDP oil, non-oil VA'!AF6/'Real QGDP oil, non-oil VA'!AE6-1)*100</f>
        <v>3.2590613430669269</v>
      </c>
      <c r="AG9" s="149">
        <f>('Real QGDP oil, non-oil VA'!AG6/'Real QGDP oil, non-oil VA'!AF6-1)*100</f>
        <v>1.2403199476083149</v>
      </c>
      <c r="AH9" s="149">
        <f>('Real QGDP oil, non-oil VA'!AH6/'Real QGDP oil, non-oil VA'!AG6-1)*100</f>
        <v>1.4191295792581382</v>
      </c>
      <c r="AI9" s="149">
        <f>('Real QGDP oil, non-oil VA'!AI6/'Real QGDP oil, non-oil VA'!AH6-1)*100</f>
        <v>3.7342717715211693</v>
      </c>
      <c r="AJ9" s="149">
        <f>('Real QGDP oil, non-oil VA'!AJ6/'Real QGDP oil, non-oil VA'!AI6-1)*100</f>
        <v>4.0423336784220831</v>
      </c>
      <c r="AK9" s="149">
        <f>('Real QGDP oil, non-oil VA'!AK6/'Real QGDP oil, non-oil VA'!AJ6-1)*100</f>
        <v>-3.5843505929442521</v>
      </c>
      <c r="AL9" s="149">
        <f>('Real QGDP oil, non-oil VA'!AL6/'Real QGDP oil, non-oil VA'!AK6-1)*100</f>
        <v>-0.14316489331930304</v>
      </c>
      <c r="AM9" s="149">
        <f>('Real QGDP oil, non-oil VA'!AM6/'Real QGDP oil, non-oil VA'!AL6-1)*100</f>
        <v>3.1622543445819495</v>
      </c>
      <c r="AN9" s="149">
        <f>('Real QGDP oil, non-oil VA'!AN6/'Real QGDP oil, non-oil VA'!AM6-1)*100</f>
        <v>1.7633626199772712</v>
      </c>
      <c r="AO9" s="149">
        <f>('Real QGDP oil, non-oil VA'!AO6/'Real QGDP oil, non-oil VA'!AN6-1)*100</f>
        <v>-0.66610777706430646</v>
      </c>
      <c r="AP9" s="149">
        <f>('Real QGDP oil, non-oil VA'!AP6/'Real QGDP oil, non-oil VA'!AO6-1)*100</f>
        <v>-0.97654847139779788</v>
      </c>
      <c r="AQ9" s="118" t="s">
        <v>66</v>
      </c>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11" s="58" customFormat="1" ht="12.75">
      <c r="A10" s="48" t="s">
        <v>54</v>
      </c>
      <c r="B10" s="63"/>
      <c r="C10" s="63"/>
      <c r="D10" s="63"/>
      <c r="E10" s="63"/>
      <c r="F10" s="63"/>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53" t="s">
        <v>55</v>
      </c>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11" s="58" customFormat="1" ht="12.75">
      <c r="A11" s="54" t="s">
        <v>23</v>
      </c>
      <c r="B11" s="63"/>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55" t="s">
        <v>24</v>
      </c>
      <c r="BZ11" s="50"/>
      <c r="CA11" s="50"/>
      <c r="CB11" s="50"/>
      <c r="CC11" s="50"/>
      <c r="CD11" s="50"/>
      <c r="CE11" s="50"/>
      <c r="CF11" s="50"/>
      <c r="CG11" s="50"/>
      <c r="CH11" s="50"/>
      <c r="CI11" s="50"/>
      <c r="CJ11" s="50"/>
      <c r="CK11" s="50"/>
      <c r="CL11" s="50"/>
      <c r="CM11" s="50"/>
      <c r="CN11" s="50"/>
      <c r="CO11" s="50"/>
      <c r="CP11" s="50"/>
      <c r="CQ11" s="50"/>
      <c r="CR11" s="50"/>
      <c r="CS11" s="50"/>
      <c r="CT11" s="50"/>
      <c r="CU11" s="50"/>
      <c r="CV11" s="50"/>
      <c r="CW11" s="50"/>
      <c r="CX11" s="50"/>
      <c r="CY11" s="50"/>
      <c r="CZ11" s="50"/>
      <c r="DA11" s="50"/>
      <c r="DB11" s="50"/>
      <c r="DC11" s="50"/>
      <c r="DD11" s="50"/>
      <c r="DE11" s="50"/>
      <c r="DF11" s="50"/>
      <c r="DG11" s="50"/>
    </row>
    <row r="13" spans="1:111" customFormat="1" ht="15">
      <c r="A13" s="176" t="s">
        <v>167</v>
      </c>
      <c r="AQ13" s="175" t="s">
        <v>169</v>
      </c>
    </row>
  </sheetData>
  <hyperlinks>
    <hyperlink ref="A13" location="Index!A1" display="Back to main page" xr:uid="{B447C7BD-F9CE-4D96-B3E9-32E2A52BE15C}"/>
    <hyperlink ref="AQ13" location="Index!A1" display="العودة الى الصفحة الرئيسية" xr:uid="{651EE2ED-0483-4E24-B94B-82DA84888A0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C48D2-1BD6-4ECB-B9DA-8A79FFB96D0E}">
  <dimension ref="A1:DG19"/>
  <sheetViews>
    <sheetView showGridLines="0" workbookViewId="0">
      <pane xSplit="1" topLeftCell="AE1" activePane="topRight" state="frozen"/>
      <selection activeCell="AH27" sqref="AH27"/>
      <selection pane="topRight" activeCell="AP6" sqref="AP6"/>
    </sheetView>
  </sheetViews>
  <sheetFormatPr defaultColWidth="8.85546875" defaultRowHeight="14.25"/>
  <cols>
    <col min="1" max="1" width="50.5703125" style="45" customWidth="1"/>
    <col min="2" max="29" width="8.85546875" style="45"/>
    <col min="30" max="30" width="10.42578125" style="45" customWidth="1"/>
    <col min="31" max="31" width="9.85546875" style="45" customWidth="1"/>
    <col min="32" max="32" width="9.42578125" style="45" customWidth="1"/>
    <col min="33" max="33" width="9.85546875" style="45" customWidth="1"/>
    <col min="34" max="34" width="10.5703125" style="45" customWidth="1"/>
    <col min="35" max="42" width="10.140625" style="45" customWidth="1"/>
    <col min="43" max="43" width="50.5703125" style="45" customWidth="1"/>
    <col min="44" max="16384" width="8.85546875" style="45"/>
  </cols>
  <sheetData>
    <row r="1" spans="1:111" ht="110.1" customHeight="1"/>
    <row r="2" spans="1:111" s="13" customFormat="1" ht="18.75" customHeight="1">
      <c r="A2" s="9"/>
      <c r="B2" s="10"/>
      <c r="C2" s="10"/>
      <c r="D2" s="10"/>
      <c r="E2" s="10"/>
      <c r="F2" s="10"/>
      <c r="G2" s="10"/>
      <c r="H2" s="10"/>
      <c r="I2" s="10"/>
      <c r="J2" s="10"/>
      <c r="K2" s="10"/>
      <c r="L2" s="10"/>
      <c r="M2" s="10"/>
      <c r="N2" s="11"/>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2"/>
    </row>
    <row r="3" spans="1:111" s="56" customFormat="1" ht="69.75" customHeight="1">
      <c r="A3" s="174" t="s">
        <v>150</v>
      </c>
      <c r="B3" s="69"/>
      <c r="D3" s="69"/>
      <c r="E3" s="69"/>
      <c r="G3" s="69"/>
      <c r="I3" s="57"/>
      <c r="J3" s="57"/>
      <c r="K3" s="57"/>
      <c r="L3" s="57"/>
      <c r="M3" s="57"/>
      <c r="N3" s="69"/>
      <c r="O3" s="69"/>
      <c r="P3" s="69"/>
      <c r="Q3" s="69"/>
      <c r="S3" s="69"/>
      <c r="U3" s="70"/>
      <c r="V3" s="70"/>
      <c r="W3" s="70"/>
      <c r="X3" s="70"/>
      <c r="Y3" s="70"/>
      <c r="Z3" s="70"/>
      <c r="AA3" s="70"/>
      <c r="AB3" s="70"/>
      <c r="AC3" s="70"/>
      <c r="AD3" s="70"/>
      <c r="AF3" s="170"/>
      <c r="AG3" s="170"/>
      <c r="AH3" s="170"/>
      <c r="AI3" s="170"/>
      <c r="AJ3" s="170"/>
      <c r="AK3" s="170"/>
      <c r="AL3" s="170"/>
      <c r="AM3" s="170"/>
      <c r="AN3" s="170"/>
      <c r="AO3" s="170"/>
      <c r="AP3" s="170"/>
      <c r="AQ3" s="170" t="s">
        <v>151</v>
      </c>
    </row>
    <row r="4" spans="1:111">
      <c r="A4" s="48" t="s">
        <v>0</v>
      </c>
      <c r="B4" s="58"/>
      <c r="C4" s="58"/>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45" t="s">
        <v>96</v>
      </c>
    </row>
    <row r="5" spans="1:111">
      <c r="A5" s="46" t="s">
        <v>78</v>
      </c>
      <c r="B5" s="25" t="s">
        <v>113</v>
      </c>
      <c r="C5" s="25" t="s">
        <v>114</v>
      </c>
      <c r="D5" s="25" t="s">
        <v>115</v>
      </c>
      <c r="E5" s="25" t="s">
        <v>116</v>
      </c>
      <c r="F5" s="25" t="s">
        <v>117</v>
      </c>
      <c r="G5" s="25" t="s">
        <v>118</v>
      </c>
      <c r="H5" s="25" t="s">
        <v>119</v>
      </c>
      <c r="I5" s="25" t="s">
        <v>120</v>
      </c>
      <c r="J5" s="25" t="s">
        <v>121</v>
      </c>
      <c r="K5" s="25" t="s">
        <v>122</v>
      </c>
      <c r="L5" s="25" t="s">
        <v>123</v>
      </c>
      <c r="M5" s="25" t="s">
        <v>124</v>
      </c>
      <c r="N5" s="25" t="s">
        <v>125</v>
      </c>
      <c r="O5" s="25" t="s">
        <v>126</v>
      </c>
      <c r="P5" s="25" t="s">
        <v>127</v>
      </c>
      <c r="Q5" s="25" t="s">
        <v>128</v>
      </c>
      <c r="R5" s="25" t="s">
        <v>129</v>
      </c>
      <c r="S5" s="25" t="s">
        <v>130</v>
      </c>
      <c r="T5" s="25" t="s">
        <v>131</v>
      </c>
      <c r="U5" s="25" t="s">
        <v>132</v>
      </c>
      <c r="V5" s="25" t="s">
        <v>1</v>
      </c>
      <c r="W5" s="25" t="s">
        <v>2</v>
      </c>
      <c r="X5" s="25" t="s">
        <v>3</v>
      </c>
      <c r="Y5" s="25" t="s">
        <v>4</v>
      </c>
      <c r="Z5" s="25" t="s">
        <v>5</v>
      </c>
      <c r="AA5" s="25" t="s">
        <v>6</v>
      </c>
      <c r="AB5" s="25" t="s">
        <v>7</v>
      </c>
      <c r="AC5" s="25" t="s">
        <v>8</v>
      </c>
      <c r="AD5" s="35" t="s">
        <v>170</v>
      </c>
      <c r="AE5" s="35" t="s">
        <v>171</v>
      </c>
      <c r="AF5" s="35" t="s">
        <v>172</v>
      </c>
      <c r="AG5" s="35" t="s">
        <v>173</v>
      </c>
      <c r="AH5" s="35" t="s">
        <v>189</v>
      </c>
      <c r="AI5" s="35" t="s">
        <v>190</v>
      </c>
      <c r="AJ5" s="35" t="s">
        <v>191</v>
      </c>
      <c r="AK5" s="35" t="s">
        <v>192</v>
      </c>
      <c r="AL5" s="35" t="s">
        <v>178</v>
      </c>
      <c r="AM5" s="35" t="s">
        <v>187</v>
      </c>
      <c r="AN5" s="35" t="s">
        <v>188</v>
      </c>
      <c r="AO5" s="35" t="s">
        <v>193</v>
      </c>
      <c r="AP5" s="35" t="s">
        <v>196</v>
      </c>
      <c r="AQ5" s="47" t="s">
        <v>79</v>
      </c>
    </row>
    <row r="6" spans="1:111">
      <c r="A6" s="72" t="s">
        <v>69</v>
      </c>
      <c r="B6" s="146">
        <f>B10-B9-B8-B7</f>
        <v>210913.53322655064</v>
      </c>
      <c r="C6" s="146">
        <f t="shared" ref="C6:AJ6" si="0">C10-C9-C8-C7</f>
        <v>219269.14225933337</v>
      </c>
      <c r="D6" s="146">
        <f t="shared" si="0"/>
        <v>222502.26874011033</v>
      </c>
      <c r="E6" s="146">
        <f t="shared" si="0"/>
        <v>190457.9063648466</v>
      </c>
      <c r="F6" s="146">
        <f t="shared" si="0"/>
        <v>221078.65936084255</v>
      </c>
      <c r="G6" s="146">
        <f t="shared" si="0"/>
        <v>225890.35049657751</v>
      </c>
      <c r="H6" s="146">
        <f t="shared" si="0"/>
        <v>231769.55526305496</v>
      </c>
      <c r="I6" s="146">
        <f t="shared" si="0"/>
        <v>231070.1909140643</v>
      </c>
      <c r="J6" s="146">
        <f t="shared" si="0"/>
        <v>231409.01581202509</v>
      </c>
      <c r="K6" s="146">
        <f t="shared" si="0"/>
        <v>236727.49788815039</v>
      </c>
      <c r="L6" s="146">
        <f t="shared" si="0"/>
        <v>245062.49960040051</v>
      </c>
      <c r="M6" s="146">
        <f t="shared" si="0"/>
        <v>243494.11026835715</v>
      </c>
      <c r="N6" s="146">
        <f t="shared" si="0"/>
        <v>230738.34577804382</v>
      </c>
      <c r="O6" s="146">
        <f t="shared" si="0"/>
        <v>229337.38250678522</v>
      </c>
      <c r="P6" s="146">
        <f t="shared" si="0"/>
        <v>231339.79026242701</v>
      </c>
      <c r="Q6" s="146">
        <f t="shared" si="0"/>
        <v>231180.68108142115</v>
      </c>
      <c r="R6" s="146">
        <f t="shared" si="0"/>
        <v>227932.77376050898</v>
      </c>
      <c r="S6" s="146">
        <f t="shared" si="0"/>
        <v>232775.65029795564</v>
      </c>
      <c r="T6" s="146">
        <f t="shared" si="0"/>
        <v>239757.84652185522</v>
      </c>
      <c r="U6" s="146">
        <f t="shared" si="0"/>
        <v>248686.31270546513</v>
      </c>
      <c r="V6" s="146">
        <f t="shared" si="0"/>
        <v>228070.05591433225</v>
      </c>
      <c r="W6" s="146">
        <f t="shared" si="0"/>
        <v>233313.39372603223</v>
      </c>
      <c r="X6" s="146">
        <f t="shared" si="0"/>
        <v>237100.8309383895</v>
      </c>
      <c r="Y6" s="146">
        <f t="shared" si="0"/>
        <v>233389.07839055816</v>
      </c>
      <c r="Z6" s="146">
        <f t="shared" si="0"/>
        <v>225842.16203353534</v>
      </c>
      <c r="AA6" s="146">
        <f t="shared" si="0"/>
        <v>218584.01268258694</v>
      </c>
      <c r="AB6" s="146">
        <f t="shared" si="0"/>
        <v>208112.69240089494</v>
      </c>
      <c r="AC6" s="146">
        <f t="shared" si="0"/>
        <v>205188.89200617551</v>
      </c>
      <c r="AD6" s="146">
        <f t="shared" si="0"/>
        <v>211165.68415720342</v>
      </c>
      <c r="AE6" s="146">
        <f t="shared" si="0"/>
        <v>220391.99280878971</v>
      </c>
      <c r="AF6" s="146">
        <f t="shared" si="0"/>
        <v>227146.4448622849</v>
      </c>
      <c r="AG6" s="146">
        <f t="shared" si="0"/>
        <v>230193.98245633324</v>
      </c>
      <c r="AH6" s="146">
        <f t="shared" si="0"/>
        <v>234075.13041754693</v>
      </c>
      <c r="AI6" s="146">
        <f t="shared" si="0"/>
        <v>245835.41095828591</v>
      </c>
      <c r="AJ6" s="146">
        <f t="shared" si="0"/>
        <v>254888.46550652152</v>
      </c>
      <c r="AK6" s="146">
        <f t="shared" ref="AK6:AL6" si="1">AK10-AK9-AK8-AK7</f>
        <v>243511.01273073922</v>
      </c>
      <c r="AL6" s="146">
        <f t="shared" si="1"/>
        <v>241237.45665000571</v>
      </c>
      <c r="AM6" s="146">
        <f t="shared" ref="AM6" si="2">AM10-AM9-AM8-AM7</f>
        <v>248763.19707643028</v>
      </c>
      <c r="AN6" s="146">
        <f>AN10-AN9-AN8-AN7</f>
        <v>253645.60428186521</v>
      </c>
      <c r="AO6" s="146">
        <f>AO10-AO9-AO8-AO7</f>
        <v>249574.3332431945</v>
      </c>
      <c r="AP6" s="146">
        <f>AP10-AP9-AP8-AP7</f>
        <v>248324.99490938993</v>
      </c>
      <c r="AQ6" s="73" t="s">
        <v>68</v>
      </c>
      <c r="BZ6" s="50"/>
      <c r="CA6" s="50"/>
      <c r="CB6" s="50"/>
      <c r="CC6" s="50"/>
      <c r="CD6" s="50"/>
      <c r="CE6" s="50"/>
      <c r="CF6" s="50"/>
      <c r="CG6" s="50"/>
      <c r="CH6" s="50"/>
      <c r="CI6" s="50"/>
      <c r="CJ6" s="50"/>
      <c r="CK6" s="50"/>
      <c r="CL6" s="50"/>
      <c r="CM6" s="50"/>
      <c r="CN6" s="50"/>
      <c r="CO6" s="50"/>
      <c r="CP6" s="50"/>
      <c r="CQ6" s="50"/>
      <c r="CR6" s="50"/>
      <c r="CS6" s="50"/>
      <c r="CT6" s="50"/>
      <c r="CU6" s="50"/>
      <c r="CV6" s="50"/>
      <c r="CW6" s="50"/>
      <c r="CX6" s="50"/>
      <c r="CY6" s="50"/>
      <c r="CZ6" s="50"/>
      <c r="DA6" s="50"/>
      <c r="DB6" s="50"/>
      <c r="DC6" s="50"/>
      <c r="DD6" s="50"/>
      <c r="DE6" s="50"/>
      <c r="DF6" s="50"/>
      <c r="DG6" s="50"/>
    </row>
    <row r="7" spans="1:111">
      <c r="A7" s="48" t="s">
        <v>71</v>
      </c>
      <c r="B7" s="147">
        <f>'Real QGDP VA'!B15</f>
        <v>14385.102073371152</v>
      </c>
      <c r="C7" s="147">
        <f>'Real QGDP VA'!C15</f>
        <v>15058.760666898441</v>
      </c>
      <c r="D7" s="147">
        <f>'Real QGDP VA'!D15</f>
        <v>15670.775812291178</v>
      </c>
      <c r="E7" s="147">
        <f>'Real QGDP VA'!E15</f>
        <v>16216.589210761918</v>
      </c>
      <c r="F7" s="147">
        <f>'Real QGDP VA'!F15</f>
        <v>17738.20493940837</v>
      </c>
      <c r="G7" s="147">
        <f>'Real QGDP VA'!G15</f>
        <v>16601.028894682688</v>
      </c>
      <c r="H7" s="147">
        <f>'Real QGDP VA'!H15</f>
        <v>17645.898413370527</v>
      </c>
      <c r="I7" s="147">
        <f>'Real QGDP VA'!I15</f>
        <v>17158.844369398139</v>
      </c>
      <c r="J7" s="147">
        <f>'Real QGDP VA'!J15</f>
        <v>18925.833354743954</v>
      </c>
      <c r="K7" s="147">
        <f>'Real QGDP VA'!K15</f>
        <v>18726.998809274945</v>
      </c>
      <c r="L7" s="147">
        <f>'Real QGDP VA'!L15</f>
        <v>19139.521582063586</v>
      </c>
      <c r="M7" s="147">
        <f>'Real QGDP VA'!M15</f>
        <v>19475.25128312676</v>
      </c>
      <c r="N7" s="147">
        <f>'Real QGDP VA'!N15</f>
        <v>18657.994335185715</v>
      </c>
      <c r="O7" s="147">
        <f>'Real QGDP VA'!O15</f>
        <v>18477.354160442923</v>
      </c>
      <c r="P7" s="147">
        <f>'Real QGDP VA'!P15</f>
        <v>18939.420972299089</v>
      </c>
      <c r="Q7" s="147">
        <f>'Real QGDP VA'!Q15</f>
        <v>18964.93212432753</v>
      </c>
      <c r="R7" s="147">
        <f>'Real QGDP VA'!R15</f>
        <v>17168.177910007515</v>
      </c>
      <c r="S7" s="147">
        <f>'Real QGDP VA'!S15</f>
        <v>17132.461160917424</v>
      </c>
      <c r="T7" s="147">
        <f>'Real QGDP VA'!T15</f>
        <v>17048.092737190353</v>
      </c>
      <c r="U7" s="147">
        <f>'Real QGDP VA'!U15</f>
        <v>16746.302847231975</v>
      </c>
      <c r="V7" s="147">
        <f>'Real QGDP VA'!V15</f>
        <v>16859.1696919149</v>
      </c>
      <c r="W7" s="147">
        <f>'Real QGDP VA'!W15</f>
        <v>17288.222840766015</v>
      </c>
      <c r="X7" s="147">
        <f>'Real QGDP VA'!X15</f>
        <v>17477.34016853679</v>
      </c>
      <c r="Y7" s="147">
        <f>'Real QGDP VA'!Y15</f>
        <v>18218.57893669041</v>
      </c>
      <c r="Z7" s="147">
        <f>'Real QGDP VA'!Z15</f>
        <v>13619.245631252505</v>
      </c>
      <c r="AA7" s="147">
        <f>'Real QGDP VA'!AA15</f>
        <v>14290.562388170665</v>
      </c>
      <c r="AB7" s="147">
        <f>'Real QGDP VA'!AB15</f>
        <v>14067.454232220725</v>
      </c>
      <c r="AC7" s="147">
        <f>'Real QGDP VA'!AC15</f>
        <v>13855.432467491371</v>
      </c>
      <c r="AD7" s="147">
        <f>'Real QGDP VA'!AD15</f>
        <v>12922.552536339334</v>
      </c>
      <c r="AE7" s="147">
        <f>'Real QGDP VA'!AE15</f>
        <v>14034.978618853385</v>
      </c>
      <c r="AF7" s="147">
        <f>'Real QGDP VA'!AF15</f>
        <v>15540.175164330156</v>
      </c>
      <c r="AG7" s="147">
        <f>'Real QGDP VA'!AG15</f>
        <v>15582.074498450378</v>
      </c>
      <c r="AH7" s="147">
        <f>'Real QGDP VA'!AH15</f>
        <v>15624.919456856293</v>
      </c>
      <c r="AI7" s="147">
        <f>'Real QGDP VA'!AI15</f>
        <v>14246.104041502986</v>
      </c>
      <c r="AJ7" s="147">
        <f>'Real QGDP VA'!AJ15</f>
        <v>16318.073333680621</v>
      </c>
      <c r="AK7" s="147">
        <f>'Real QGDP VA'!AK15</f>
        <v>16551.973426252582</v>
      </c>
      <c r="AL7" s="147">
        <f>'Real QGDP VA'!AL15</f>
        <v>18227.3</v>
      </c>
      <c r="AM7" s="147">
        <f>'Real QGDP VA'!AM15</f>
        <v>19332.46</v>
      </c>
      <c r="AN7" s="147">
        <f>'Real QGDP VA'!AN15</f>
        <v>19530.23</v>
      </c>
      <c r="AO7" s="147">
        <f>'Real QGDP VA'!AO15</f>
        <v>21627.360000000001</v>
      </c>
      <c r="AP7" s="147">
        <f>'Real QGDP VA'!AP15</f>
        <v>19988.349648858173</v>
      </c>
      <c r="AQ7" s="49" t="s">
        <v>70</v>
      </c>
      <c r="BZ7" s="50"/>
      <c r="CA7" s="50"/>
      <c r="CB7" s="50"/>
      <c r="CC7" s="50"/>
      <c r="CD7" s="50"/>
      <c r="CE7" s="50"/>
      <c r="CF7" s="50"/>
      <c r="CG7" s="50"/>
      <c r="CH7" s="50"/>
      <c r="CI7" s="50"/>
      <c r="CJ7" s="50"/>
      <c r="CK7" s="50"/>
      <c r="CL7" s="50"/>
      <c r="CM7" s="50"/>
      <c r="CN7" s="50"/>
      <c r="CO7" s="50"/>
      <c r="CP7" s="50"/>
      <c r="CQ7" s="50"/>
      <c r="CR7" s="50"/>
      <c r="CS7" s="50"/>
      <c r="CT7" s="50"/>
      <c r="CU7" s="50"/>
      <c r="CV7" s="50"/>
      <c r="CW7" s="50"/>
      <c r="CX7" s="50"/>
      <c r="CY7" s="50"/>
      <c r="CZ7" s="50"/>
      <c r="DA7" s="50"/>
      <c r="DB7" s="50"/>
      <c r="DC7" s="50"/>
      <c r="DD7" s="50"/>
      <c r="DE7" s="50"/>
      <c r="DF7" s="50"/>
      <c r="DG7" s="50"/>
    </row>
    <row r="8" spans="1:111">
      <c r="A8" s="72" t="s">
        <v>73</v>
      </c>
      <c r="B8" s="150">
        <f>'Real QGDP VA'!B18</f>
        <v>13740.849856175804</v>
      </c>
      <c r="C8" s="150">
        <f>'Real QGDP VA'!C18</f>
        <v>14535.552911028612</v>
      </c>
      <c r="D8" s="150">
        <f>'Real QGDP VA'!D18</f>
        <v>12262.788202048338</v>
      </c>
      <c r="E8" s="150">
        <f>'Real QGDP VA'!E18</f>
        <v>11080.32382687107</v>
      </c>
      <c r="F8" s="150">
        <f>'Real QGDP VA'!F18</f>
        <v>12984.081444065259</v>
      </c>
      <c r="G8" s="150">
        <f>'Real QGDP VA'!G18</f>
        <v>13149.396234185719</v>
      </c>
      <c r="H8" s="150">
        <f>'Real QGDP VA'!H18</f>
        <v>12845.61548692653</v>
      </c>
      <c r="I8" s="150">
        <f>'Real QGDP VA'!I18</f>
        <v>12149.450866514764</v>
      </c>
      <c r="J8" s="150">
        <f>'Real QGDP VA'!J18</f>
        <v>15489.475747249468</v>
      </c>
      <c r="K8" s="150">
        <f>'Real QGDP VA'!K18</f>
        <v>15804.764615001943</v>
      </c>
      <c r="L8" s="150">
        <f>'Real QGDP VA'!L18</f>
        <v>16207.980406483246</v>
      </c>
      <c r="M8" s="150">
        <f>'Real QGDP VA'!M18</f>
        <v>16226.30255787219</v>
      </c>
      <c r="N8" s="150">
        <f>'Real QGDP VA'!N18</f>
        <v>14418.691590601626</v>
      </c>
      <c r="O8" s="150">
        <f>'Real QGDP VA'!O18</f>
        <v>14612.274489780393</v>
      </c>
      <c r="P8" s="150">
        <f>'Real QGDP VA'!P18</f>
        <v>14694.304649498343</v>
      </c>
      <c r="Q8" s="150">
        <f>'Real QGDP VA'!Q18</f>
        <v>15604.152673063454</v>
      </c>
      <c r="R8" s="150">
        <f>'Real QGDP VA'!R18</f>
        <v>14046.850728269876</v>
      </c>
      <c r="S8" s="150">
        <f>'Real QGDP VA'!S18</f>
        <v>14138.807305111985</v>
      </c>
      <c r="T8" s="150">
        <f>'Real QGDP VA'!T18</f>
        <v>14258.409720227641</v>
      </c>
      <c r="U8" s="150">
        <f>'Real QGDP VA'!U18</f>
        <v>14407.299698649236</v>
      </c>
      <c r="V8" s="150">
        <f>'Real QGDP VA'!V18</f>
        <v>13883.729240536475</v>
      </c>
      <c r="W8" s="150">
        <f>'Real QGDP VA'!W18</f>
        <v>13901.415911773929</v>
      </c>
      <c r="X8" s="150">
        <f>'Real QGDP VA'!X18</f>
        <v>13430.329663847922</v>
      </c>
      <c r="Y8" s="150">
        <f>'Real QGDP VA'!Y18</f>
        <v>13787.151490333765</v>
      </c>
      <c r="Z8" s="150">
        <f>'Real QGDP VA'!Z18</f>
        <v>15041.98097559734</v>
      </c>
      <c r="AA8" s="150">
        <f>'Real QGDP VA'!AA18</f>
        <v>14879.061542414202</v>
      </c>
      <c r="AB8" s="150">
        <f>'Real QGDP VA'!AB18</f>
        <v>15266.014941546498</v>
      </c>
      <c r="AC8" s="150">
        <f>'Real QGDP VA'!AC18</f>
        <v>15180.563916668198</v>
      </c>
      <c r="AD8" s="150">
        <f>'Real QGDP VA'!AD18</f>
        <v>14722.900348232097</v>
      </c>
      <c r="AE8" s="150">
        <f>'Real QGDP VA'!AE18</f>
        <v>15234.724440057988</v>
      </c>
      <c r="AF8" s="150">
        <f>'Real QGDP VA'!AF18</f>
        <v>15113.002149482063</v>
      </c>
      <c r="AG8" s="150">
        <f>'Real QGDP VA'!AG18</f>
        <v>15189.129364382346</v>
      </c>
      <c r="AH8" s="150">
        <f>'Real QGDP VA'!AH18</f>
        <v>14940.200276152806</v>
      </c>
      <c r="AI8" s="150">
        <f>'Real QGDP VA'!AI18</f>
        <v>14506.497240650575</v>
      </c>
      <c r="AJ8" s="150">
        <f>'Real QGDP VA'!AJ18</f>
        <v>14502.9493034229</v>
      </c>
      <c r="AK8" s="150">
        <f>'Real QGDP VA'!AK18</f>
        <v>15331.821466129049</v>
      </c>
      <c r="AL8" s="150">
        <f>'Real QGDP VA'!AL18</f>
        <v>15536.862417175551</v>
      </c>
      <c r="AM8" s="150">
        <f>'Real QGDP VA'!AM18</f>
        <v>15656.871127546496</v>
      </c>
      <c r="AN8" s="150">
        <f>'Real QGDP VA'!AN18</f>
        <v>15604.274459070253</v>
      </c>
      <c r="AO8" s="150">
        <f>'Real QGDP VA'!AO18</f>
        <v>15634.881346718981</v>
      </c>
      <c r="AP8" s="150">
        <f>'Real QGDP VA'!AP18</f>
        <v>15692.231041347306</v>
      </c>
      <c r="AQ8" s="73" t="s">
        <v>72</v>
      </c>
      <c r="BZ8" s="50"/>
      <c r="CA8" s="50"/>
      <c r="CB8" s="50"/>
      <c r="CC8" s="50"/>
      <c r="CD8" s="50"/>
      <c r="CE8" s="50"/>
      <c r="CF8" s="50"/>
      <c r="CG8" s="50"/>
      <c r="CH8" s="50"/>
      <c r="CI8" s="50"/>
      <c r="CJ8" s="50"/>
      <c r="CK8" s="50"/>
      <c r="CL8" s="50"/>
      <c r="CM8" s="50"/>
      <c r="CN8" s="50"/>
      <c r="CO8" s="50"/>
      <c r="CP8" s="50"/>
      <c r="CQ8" s="50"/>
      <c r="CR8" s="50"/>
      <c r="CS8" s="50"/>
      <c r="CT8" s="50"/>
      <c r="CU8" s="50"/>
      <c r="CV8" s="50"/>
      <c r="CW8" s="50"/>
      <c r="CX8" s="50"/>
      <c r="CY8" s="50"/>
      <c r="CZ8" s="50"/>
      <c r="DA8" s="50"/>
      <c r="DB8" s="50"/>
      <c r="DC8" s="50"/>
      <c r="DD8" s="50"/>
      <c r="DE8" s="50"/>
      <c r="DF8" s="50"/>
      <c r="DG8" s="50"/>
    </row>
    <row r="9" spans="1:111">
      <c r="A9" s="48" t="s">
        <v>75</v>
      </c>
      <c r="B9" s="147">
        <f>'Real QGDP VA'!B22</f>
        <v>887.63103800730948</v>
      </c>
      <c r="C9" s="147">
        <f>'Real QGDP VA'!C22</f>
        <v>971.21985227012203</v>
      </c>
      <c r="D9" s="147">
        <f>'Real QGDP VA'!D22</f>
        <v>1054.8086665329347</v>
      </c>
      <c r="E9" s="147">
        <f>'Real QGDP VA'!E22</f>
        <v>1138.397480795747</v>
      </c>
      <c r="F9" s="147">
        <f>'Real QGDP VA'!F22</f>
        <v>815.71123428646717</v>
      </c>
      <c r="G9" s="147">
        <f>'Real QGDP VA'!G22</f>
        <v>924.77647016946912</v>
      </c>
      <c r="H9" s="147">
        <f>'Real QGDP VA'!H22</f>
        <v>1032.8485256903509</v>
      </c>
      <c r="I9" s="147">
        <f>'Real QGDP VA'!I22</f>
        <v>1140.216882304474</v>
      </c>
      <c r="J9" s="147">
        <f>'Real QGDP VA'!J22</f>
        <v>911.44254929617057</v>
      </c>
      <c r="K9" s="147">
        <f>'Real QGDP VA'!K22</f>
        <v>1015.2906583264805</v>
      </c>
      <c r="L9" s="147">
        <f>'Real QGDP VA'!L22</f>
        <v>1118.3064628569448</v>
      </c>
      <c r="M9" s="147">
        <f>'Real QGDP VA'!M22</f>
        <v>1220.742836344325</v>
      </c>
      <c r="N9" s="147">
        <f>'Real QGDP VA'!N22</f>
        <v>1054.8507872418909</v>
      </c>
      <c r="O9" s="147">
        <f>'Real QGDP VA'!O22</f>
        <v>1088.2251594799827</v>
      </c>
      <c r="P9" s="147">
        <f>'Real QGDP VA'!P22</f>
        <v>1121.5216428273641</v>
      </c>
      <c r="Q9" s="147">
        <f>'Real QGDP VA'!Q22</f>
        <v>1154.7470325867989</v>
      </c>
      <c r="R9" s="147">
        <f>'Real QGDP VA'!R22</f>
        <v>1146.9618134081827</v>
      </c>
      <c r="S9" s="147">
        <f>'Real QGDP VA'!S22</f>
        <v>1230.4475208018157</v>
      </c>
      <c r="T9" s="147">
        <f>'Real QGDP VA'!T22</f>
        <v>1311.6948327036228</v>
      </c>
      <c r="U9" s="147">
        <f>'Real QGDP VA'!U22</f>
        <v>1391.1998253128118</v>
      </c>
      <c r="V9" s="147">
        <f>'Real QGDP VA'!V22</f>
        <v>1441.3106236174212</v>
      </c>
      <c r="W9" s="147">
        <f>'Real QGDP VA'!W22</f>
        <v>1516.5668694450203</v>
      </c>
      <c r="X9" s="147">
        <f>'Real QGDP VA'!X22</f>
        <v>1589.8380946915252</v>
      </c>
      <c r="Y9" s="147">
        <f>'Real QGDP VA'!Y22</f>
        <v>1661.5697557950043</v>
      </c>
      <c r="Z9" s="147">
        <f>'Real QGDP VA'!Z22</f>
        <v>1677.2093195885627</v>
      </c>
      <c r="AA9" s="147">
        <f>'Real QGDP VA'!AA22</f>
        <v>1686.6575358858438</v>
      </c>
      <c r="AB9" s="147">
        <f>'Real QGDP VA'!AB22</f>
        <v>1677.3967450528021</v>
      </c>
      <c r="AC9" s="147">
        <f>'Real QGDP VA'!AC22</f>
        <v>1651.6352794014215</v>
      </c>
      <c r="AD9" s="147">
        <f>'Real QGDP VA'!AD22</f>
        <v>1673.834724088051</v>
      </c>
      <c r="AE9" s="147">
        <f>'Real QGDP VA'!AE22</f>
        <v>1708.0690643474372</v>
      </c>
      <c r="AF9" s="147">
        <f>'Real QGDP VA'!AF22</f>
        <v>1762.4375930099511</v>
      </c>
      <c r="AG9" s="147">
        <f>'Real QGDP VA'!AG22</f>
        <v>1816.2734536803353</v>
      </c>
      <c r="AH9" s="147">
        <f>'Real QGDP VA'!AH22</f>
        <v>1870.41904673309</v>
      </c>
      <c r="AI9" s="147">
        <f>'Real QGDP VA'!AI22</f>
        <v>1874.8896447761094</v>
      </c>
      <c r="AJ9" s="147">
        <f>'Real QGDP VA'!AJ22</f>
        <v>1928.9667328396549</v>
      </c>
      <c r="AK9" s="147">
        <f>'Real QGDP VA'!AK22</f>
        <v>1933.6765904436179</v>
      </c>
      <c r="AL9" s="147">
        <f>'Real QGDP VA'!AL22</f>
        <v>1929.8281178147777</v>
      </c>
      <c r="AM9" s="147">
        <f>'Real QGDP VA'!AM22</f>
        <v>1936.1957011405198</v>
      </c>
      <c r="AN9" s="147">
        <f>'Real QGDP VA'!AN22</f>
        <v>1946.3433310146827</v>
      </c>
      <c r="AO9" s="147">
        <f>'Real QGDP VA'!AO22</f>
        <v>1953.3259748022442</v>
      </c>
      <c r="AP9" s="147">
        <f>'Real QGDP VA'!AP22</f>
        <v>1964.1516056043156</v>
      </c>
      <c r="AQ9" s="49" t="s">
        <v>74</v>
      </c>
      <c r="BZ9" s="50"/>
      <c r="CA9" s="50"/>
      <c r="CB9" s="50"/>
      <c r="CC9" s="50"/>
      <c r="CD9" s="50"/>
      <c r="CE9" s="50"/>
      <c r="CF9" s="50"/>
      <c r="CG9" s="50"/>
      <c r="CH9" s="50"/>
      <c r="CI9" s="50"/>
      <c r="CJ9" s="50"/>
      <c r="CK9" s="50"/>
      <c r="CL9" s="50"/>
      <c r="CM9" s="50"/>
      <c r="CN9" s="50"/>
      <c r="CO9" s="50"/>
      <c r="CP9" s="50"/>
      <c r="CQ9" s="50"/>
      <c r="CR9" s="50"/>
      <c r="CS9" s="50"/>
      <c r="CT9" s="50"/>
      <c r="CU9" s="50"/>
      <c r="CV9" s="50"/>
      <c r="CW9" s="50"/>
      <c r="CX9" s="50"/>
      <c r="CY9" s="50"/>
      <c r="CZ9" s="50"/>
      <c r="DA9" s="50"/>
      <c r="DB9" s="50"/>
      <c r="DC9" s="50"/>
      <c r="DD9" s="50"/>
      <c r="DE9" s="50"/>
      <c r="DF9" s="50"/>
      <c r="DG9" s="50"/>
    </row>
    <row r="10" spans="1:111">
      <c r="A10" s="65" t="s">
        <v>77</v>
      </c>
      <c r="B10" s="148">
        <f>'Real QGDP oil, non-oil VA'!B6</f>
        <v>239927.11619410489</v>
      </c>
      <c r="C10" s="148">
        <f>'Real QGDP oil, non-oil VA'!C6</f>
        <v>249834.67568953056</v>
      </c>
      <c r="D10" s="148">
        <f>'Real QGDP oil, non-oil VA'!D6</f>
        <v>251490.64142098281</v>
      </c>
      <c r="E10" s="148">
        <f>'Real QGDP oil, non-oil VA'!E6</f>
        <v>218893.21688327534</v>
      </c>
      <c r="F10" s="148">
        <f>'Real QGDP oil, non-oil VA'!F6</f>
        <v>252616.65697860264</v>
      </c>
      <c r="G10" s="148">
        <f>'Real QGDP oil, non-oil VA'!G6</f>
        <v>256565.55209561539</v>
      </c>
      <c r="H10" s="148">
        <f>'Real QGDP oil, non-oil VA'!H6</f>
        <v>263293.91768904234</v>
      </c>
      <c r="I10" s="148">
        <f>'Real QGDP oil, non-oil VA'!I6</f>
        <v>261518.70303228166</v>
      </c>
      <c r="J10" s="148">
        <f>'Real QGDP oil, non-oil VA'!J6</f>
        <v>266735.7674633147</v>
      </c>
      <c r="K10" s="148">
        <f>'Real QGDP oil, non-oil VA'!K6</f>
        <v>272274.55197075376</v>
      </c>
      <c r="L10" s="148">
        <f>'Real QGDP oil, non-oil VA'!L6</f>
        <v>281528.30805180426</v>
      </c>
      <c r="M10" s="148">
        <f>'Real QGDP oil, non-oil VA'!M6</f>
        <v>280416.40694570047</v>
      </c>
      <c r="N10" s="148">
        <f>'Real QGDP oil, non-oil VA'!N6</f>
        <v>264869.88249107305</v>
      </c>
      <c r="O10" s="148">
        <f>'Real QGDP oil, non-oil VA'!O6</f>
        <v>263515.23631648853</v>
      </c>
      <c r="P10" s="148">
        <f>'Real QGDP oil, non-oil VA'!P6</f>
        <v>266095.03752705181</v>
      </c>
      <c r="Q10" s="148">
        <f>'Real QGDP oil, non-oil VA'!Q6</f>
        <v>266904.5129113989</v>
      </c>
      <c r="R10" s="148">
        <f>'Real QGDP oil, non-oil VA'!R6</f>
        <v>260294.76421219454</v>
      </c>
      <c r="S10" s="148">
        <f>'Real QGDP oil, non-oil VA'!S6</f>
        <v>265277.36628478684</v>
      </c>
      <c r="T10" s="148">
        <f>'Real QGDP oil, non-oil VA'!T6</f>
        <v>272376.04381197685</v>
      </c>
      <c r="U10" s="148">
        <f>'Real QGDP oil, non-oil VA'!U6</f>
        <v>281231.11507665913</v>
      </c>
      <c r="V10" s="148">
        <f>'Real QGDP oil, non-oil VA'!V6</f>
        <v>260254.26547040106</v>
      </c>
      <c r="W10" s="148">
        <f>'Real QGDP oil, non-oil VA'!W6</f>
        <v>266019.59934801719</v>
      </c>
      <c r="X10" s="148">
        <f>'Real QGDP oil, non-oil VA'!X6</f>
        <v>269598.33886546572</v>
      </c>
      <c r="Y10" s="148">
        <f>'Real QGDP oil, non-oil VA'!Y6</f>
        <v>267056.37857337733</v>
      </c>
      <c r="Z10" s="148">
        <f>'Real QGDP oil, non-oil VA'!Z6</f>
        <v>256180.59795997373</v>
      </c>
      <c r="AA10" s="148">
        <f>'Real QGDP oil, non-oil VA'!AA6</f>
        <v>249440.29414905762</v>
      </c>
      <c r="AB10" s="148">
        <f>'Real QGDP oil, non-oil VA'!AB6</f>
        <v>239123.55831971494</v>
      </c>
      <c r="AC10" s="148">
        <f>'Real QGDP oil, non-oil VA'!AC6</f>
        <v>235876.52366973649</v>
      </c>
      <c r="AD10" s="148">
        <f>'Real QGDP oil, non-oil VA'!AD6</f>
        <v>240484.97176586289</v>
      </c>
      <c r="AE10" s="148">
        <f>'Real QGDP oil, non-oil VA'!AE6</f>
        <v>251369.76493204851</v>
      </c>
      <c r="AF10" s="148">
        <f>'Real QGDP oil, non-oil VA'!AF6</f>
        <v>259562.05976910709</v>
      </c>
      <c r="AG10" s="148">
        <f>'Real QGDP oil, non-oil VA'!AG6</f>
        <v>262781.45977284631</v>
      </c>
      <c r="AH10" s="148">
        <f>'Real QGDP oil, non-oil VA'!AH6</f>
        <v>266510.6691972891</v>
      </c>
      <c r="AI10" s="148">
        <f>'Real QGDP oil, non-oil VA'!AI6</f>
        <v>276462.9018852156</v>
      </c>
      <c r="AJ10" s="148">
        <f>'Real QGDP oil, non-oil VA'!AJ6</f>
        <v>287638.45487646468</v>
      </c>
      <c r="AK10" s="148">
        <f>'Real QGDP oil, non-oil VA'!AK6</f>
        <v>277328.48421356443</v>
      </c>
      <c r="AL10" s="148">
        <f>'Real QGDP oil, non-oil VA'!AL6</f>
        <v>276931.44718499604</v>
      </c>
      <c r="AM10" s="148">
        <f>'Real QGDP oil, non-oil VA'!AM6</f>
        <v>285688.72390511725</v>
      </c>
      <c r="AN10" s="148">
        <f>'Real QGDP oil, non-oil VA'!AN6</f>
        <v>290726.45207195013</v>
      </c>
      <c r="AO10" s="148">
        <f>'Real QGDP oil, non-oil VA'!AO6</f>
        <v>288789.90056471573</v>
      </c>
      <c r="AP10" s="148">
        <f>'Real QGDP oil, non-oil VA'!AP6</f>
        <v>285969.72720519977</v>
      </c>
      <c r="AQ10" s="66" t="s">
        <v>76</v>
      </c>
      <c r="BZ10" s="50"/>
      <c r="CA10" s="50"/>
      <c r="CB10" s="50"/>
      <c r="CC10" s="50"/>
      <c r="CD10" s="50"/>
      <c r="CE10" s="50"/>
      <c r="CF10" s="50"/>
      <c r="CG10" s="50"/>
      <c r="CH10" s="50"/>
      <c r="CI10" s="50"/>
      <c r="CJ10" s="50"/>
      <c r="CK10" s="50"/>
      <c r="CL10" s="50"/>
      <c r="CM10" s="50"/>
      <c r="CN10" s="50"/>
      <c r="CO10" s="50"/>
      <c r="CP10" s="50"/>
      <c r="CQ10" s="50"/>
      <c r="CR10" s="50"/>
      <c r="CS10" s="50"/>
      <c r="CT10" s="50"/>
      <c r="CU10" s="50"/>
      <c r="CV10" s="50"/>
      <c r="CW10" s="50"/>
      <c r="CX10" s="50"/>
      <c r="CY10" s="50"/>
      <c r="CZ10" s="50"/>
      <c r="DA10" s="50"/>
      <c r="DB10" s="50"/>
      <c r="DC10" s="50"/>
      <c r="DD10" s="50"/>
      <c r="DE10" s="50"/>
      <c r="DF10" s="50"/>
      <c r="DG10" s="50"/>
    </row>
    <row r="11" spans="1:111">
      <c r="A11" s="48" t="s">
        <v>54</v>
      </c>
      <c r="B11" s="51"/>
      <c r="C11" s="51"/>
      <c r="D11" s="51"/>
      <c r="E11" s="51"/>
      <c r="F11" s="51"/>
      <c r="G11" s="51"/>
      <c r="H11" s="51"/>
      <c r="I11" s="51"/>
      <c r="J11" s="51"/>
      <c r="K11" s="51"/>
      <c r="L11" s="51"/>
      <c r="M11" s="51"/>
      <c r="N11" s="51"/>
      <c r="O11" s="51"/>
      <c r="P11" s="51"/>
      <c r="Q11" s="51"/>
      <c r="R11" s="51"/>
      <c r="S11" s="51"/>
      <c r="T11" s="51"/>
      <c r="U11" s="51"/>
      <c r="V11" s="51"/>
      <c r="W11" s="51"/>
      <c r="X11" s="51"/>
      <c r="Y11" s="51"/>
      <c r="Z11" s="51"/>
      <c r="AA11" s="51"/>
      <c r="AB11" s="51"/>
      <c r="AC11" s="51"/>
      <c r="AD11" s="51"/>
      <c r="AE11" s="51"/>
      <c r="AF11" s="51"/>
      <c r="AG11" s="51"/>
      <c r="AH11" s="51"/>
      <c r="AI11" s="51"/>
      <c r="AJ11" s="51"/>
      <c r="AK11" s="51"/>
      <c r="AL11" s="51"/>
      <c r="AM11" s="51"/>
      <c r="AN11" s="51"/>
      <c r="AO11" s="51"/>
      <c r="AP11" s="51"/>
      <c r="AQ11" s="53" t="s">
        <v>55</v>
      </c>
    </row>
    <row r="12" spans="1:111">
      <c r="A12" s="54" t="s">
        <v>23</v>
      </c>
      <c r="B12" s="51"/>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1"/>
      <c r="AE12" s="51"/>
      <c r="AF12" s="51"/>
      <c r="AG12" s="51"/>
      <c r="AH12" s="51"/>
      <c r="AI12" s="51"/>
      <c r="AJ12" s="51"/>
      <c r="AK12" s="51"/>
      <c r="AL12" s="51"/>
      <c r="AM12" s="51"/>
      <c r="AN12" s="51"/>
      <c r="AO12" s="51"/>
      <c r="AP12" s="51"/>
      <c r="AQ12" s="55" t="s">
        <v>24</v>
      </c>
    </row>
    <row r="14" spans="1:111" customFormat="1" ht="15">
      <c r="A14" s="176" t="s">
        <v>167</v>
      </c>
      <c r="AQ14" s="175" t="s">
        <v>169</v>
      </c>
    </row>
    <row r="15" spans="1:111">
      <c r="B15" s="184"/>
      <c r="C15" s="184"/>
      <c r="D15" s="184"/>
      <c r="E15" s="184"/>
      <c r="F15" s="184"/>
      <c r="G15" s="184"/>
      <c r="H15" s="184"/>
      <c r="I15" s="184"/>
      <c r="J15" s="184"/>
      <c r="K15" s="184"/>
      <c r="L15" s="184"/>
      <c r="M15" s="184"/>
      <c r="N15" s="184"/>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84"/>
      <c r="AL15" s="184"/>
      <c r="AM15" s="184"/>
      <c r="AN15" s="184"/>
      <c r="AO15" s="184"/>
      <c r="AP15" s="184"/>
    </row>
    <row r="16" spans="1:111">
      <c r="B16" s="184"/>
      <c r="C16" s="184"/>
      <c r="D16" s="184"/>
      <c r="E16" s="184"/>
      <c r="F16" s="184"/>
      <c r="G16" s="184"/>
      <c r="H16" s="184"/>
      <c r="I16" s="184"/>
      <c r="J16" s="184"/>
      <c r="K16" s="184"/>
      <c r="L16" s="184"/>
      <c r="M16" s="184"/>
      <c r="N16" s="184"/>
      <c r="O16" s="184"/>
      <c r="P16" s="184"/>
      <c r="Q16" s="184"/>
      <c r="R16" s="184"/>
      <c r="S16" s="184"/>
      <c r="T16" s="184"/>
      <c r="U16" s="184"/>
      <c r="V16" s="184"/>
      <c r="W16" s="184"/>
      <c r="X16" s="184"/>
      <c r="Y16" s="184"/>
      <c r="Z16" s="184"/>
      <c r="AA16" s="184"/>
      <c r="AB16" s="184"/>
      <c r="AC16" s="184"/>
      <c r="AD16" s="184"/>
      <c r="AE16" s="184"/>
      <c r="AF16" s="184"/>
      <c r="AG16" s="184"/>
      <c r="AH16" s="184"/>
      <c r="AI16" s="184"/>
      <c r="AJ16" s="184"/>
      <c r="AK16" s="184"/>
      <c r="AL16" s="184"/>
      <c r="AM16" s="184"/>
      <c r="AN16" s="184"/>
      <c r="AO16" s="184"/>
      <c r="AP16" s="184"/>
    </row>
    <row r="17" spans="2:42">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4"/>
      <c r="AN17" s="184"/>
      <c r="AO17" s="184"/>
      <c r="AP17" s="184"/>
    </row>
    <row r="18" spans="2:42">
      <c r="B18" s="184"/>
      <c r="C18" s="184"/>
      <c r="D18" s="184"/>
      <c r="E18" s="184"/>
      <c r="F18" s="184"/>
      <c r="G18" s="184"/>
      <c r="H18" s="184"/>
      <c r="I18" s="184"/>
      <c r="J18" s="184"/>
      <c r="K18" s="184"/>
      <c r="L18" s="184"/>
      <c r="M18" s="184"/>
      <c r="N18" s="184"/>
      <c r="O18" s="184"/>
      <c r="P18" s="184"/>
      <c r="Q18" s="184"/>
      <c r="R18" s="184"/>
      <c r="S18" s="184"/>
      <c r="T18" s="184"/>
      <c r="U18" s="184"/>
      <c r="V18" s="184"/>
      <c r="W18" s="184"/>
      <c r="X18" s="184"/>
      <c r="Y18" s="184"/>
      <c r="Z18" s="184"/>
      <c r="AA18" s="184"/>
      <c r="AB18" s="184"/>
      <c r="AC18" s="184"/>
      <c r="AD18" s="184"/>
      <c r="AE18" s="184"/>
      <c r="AF18" s="184"/>
      <c r="AG18" s="184"/>
      <c r="AH18" s="184"/>
      <c r="AI18" s="184"/>
      <c r="AJ18" s="184"/>
      <c r="AK18" s="184"/>
      <c r="AL18" s="184"/>
      <c r="AM18" s="184"/>
      <c r="AN18" s="184"/>
      <c r="AO18" s="184"/>
      <c r="AP18" s="184"/>
    </row>
    <row r="19" spans="2:42">
      <c r="B19" s="184"/>
      <c r="C19" s="184"/>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row>
  </sheetData>
  <hyperlinks>
    <hyperlink ref="A14" location="Index!A1" display="Back to main page" xr:uid="{AEC479D3-B1B0-427D-BA5D-53B5E3EDD7B1}"/>
    <hyperlink ref="AQ14" location="Index!A1" display="العودة الى الصفحة الرئيسية" xr:uid="{E0127D6A-E911-461B-A7FE-68C4214C77C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Real QGDP VA</vt:lpstr>
      <vt:lpstr>Real QGDP contribution</vt:lpstr>
      <vt:lpstr>Real GDP annual mvt</vt:lpstr>
      <vt:lpstr>Real QGDP quarterly mvt</vt:lpstr>
      <vt:lpstr>Real QGDP oil, non-oil VA</vt:lpstr>
      <vt:lpstr>Real oil, non-oil annual mvt</vt:lpstr>
      <vt:lpstr>Real oil, non-oil quarterly mvt</vt:lpstr>
      <vt:lpstr>Real QGDP by sector VA</vt:lpstr>
      <vt:lpstr>Real QGDP by sector annual mvt</vt:lpstr>
      <vt:lpstr>Real QGDP by sector qrtr mvt</vt:lpstr>
      <vt:lpstr>Real QGDP sector contribution</vt:lpstr>
      <vt:lpstr>Enquiries</vt:lpstr>
    </vt:vector>
  </TitlesOfParts>
  <Company>Statistics Centre - Abu Dhabi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Shamma Jumaa Al Remeithi</dc:creator>
  <cp:lastModifiedBy>Saif Salem Al Ketbi</cp:lastModifiedBy>
  <dcterms:created xsi:type="dcterms:W3CDTF">2022-08-01T11:59:02Z</dcterms:created>
  <dcterms:modified xsi:type="dcterms:W3CDTF">2024-06-03T04:57:23Z</dcterms:modified>
</cp:coreProperties>
</file>