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Z:\Sub services -GDP Quarterly\7_Disseminate\Quarterly GDP\2023\Q2\"/>
    </mc:Choice>
  </mc:AlternateContent>
  <xr:revisionPtr revIDLastSave="0" documentId="8_{CB0A87EA-FD37-45D9-8016-DC2219C14439}" xr6:coauthVersionLast="36" xr6:coauthVersionMax="36" xr10:uidLastSave="{00000000-0000-0000-0000-000000000000}"/>
  <bookViews>
    <workbookView xWindow="0" yWindow="0" windowWidth="28800" windowHeight="11625" tabRatio="815" xr2:uid="{260E89E8-A9D5-4F80-A7AD-0AEFFF4DECA5}"/>
  </bookViews>
  <sheets>
    <sheet name="Index" sheetId="27" r:id="rId1"/>
    <sheet name="Real QGDP VA" sheetId="7" r:id="rId2"/>
    <sheet name="Real QGDP contribution" sheetId="8" r:id="rId3"/>
    <sheet name="Real GDP annual mvt" sheetId="10" r:id="rId4"/>
    <sheet name="Real QGDP quarterly mvt" sheetId="9" r:id="rId5"/>
    <sheet name="Real QGDP oil, non-oil VA" sheetId="15" r:id="rId6"/>
    <sheet name="Real oil, non-oil annual mvt" sheetId="16" r:id="rId7"/>
    <sheet name="Real oil, non-oil quarterly mvt" sheetId="17" r:id="rId8"/>
    <sheet name="Real QGDP by sector VA" sheetId="18" r:id="rId9"/>
    <sheet name="Real QGDP by sector annual mvt" sheetId="20" r:id="rId10"/>
    <sheet name="Real QGDP by sector qrtr mvt" sheetId="19" r:id="rId11"/>
    <sheet name="Real QGDP sector contribution" sheetId="21" r:id="rId12"/>
    <sheet name="Enquiries" sheetId="28"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6" i="21" l="1"/>
  <c r="AM7" i="21"/>
  <c r="AM8" i="21"/>
  <c r="AM9" i="21"/>
  <c r="AM10" i="21" s="1"/>
  <c r="AM6" i="19"/>
  <c r="AM7" i="19"/>
  <c r="AM8" i="19"/>
  <c r="AM9" i="19"/>
  <c r="AM10" i="19"/>
  <c r="AM6" i="20"/>
  <c r="AM7" i="20"/>
  <c r="AM8" i="20"/>
  <c r="AM9" i="20"/>
  <c r="AM10" i="20"/>
  <c r="AM7" i="18"/>
  <c r="AM8" i="18"/>
  <c r="AM9" i="18"/>
  <c r="AM10" i="18"/>
  <c r="AM6" i="18" s="1"/>
  <c r="AM7" i="17"/>
  <c r="AM8" i="17"/>
  <c r="AM9" i="17"/>
  <c r="AM7" i="16"/>
  <c r="AM8" i="16"/>
  <c r="AM9" i="16"/>
  <c r="AM6" i="15"/>
  <c r="AM7" i="15"/>
  <c r="AM8" i="15"/>
  <c r="AM9" i="15"/>
  <c r="AM10" i="15"/>
  <c r="AM7" i="9"/>
  <c r="AM8" i="9"/>
  <c r="AM9" i="9"/>
  <c r="AM10" i="9"/>
  <c r="AM11" i="9"/>
  <c r="AM12" i="9"/>
  <c r="AM13" i="9"/>
  <c r="AM14" i="9"/>
  <c r="AM15" i="9"/>
  <c r="AM16" i="9"/>
  <c r="AM17" i="9"/>
  <c r="AM18" i="9"/>
  <c r="AM19" i="9"/>
  <c r="AM20" i="9"/>
  <c r="AM21" i="9"/>
  <c r="AM22" i="9"/>
  <c r="AM23" i="9"/>
  <c r="AM24" i="9"/>
  <c r="AM25" i="9"/>
  <c r="AM7" i="10"/>
  <c r="AM8" i="10"/>
  <c r="AM9" i="10"/>
  <c r="AM10" i="10"/>
  <c r="AM11" i="10"/>
  <c r="AM12" i="10"/>
  <c r="AM13" i="10"/>
  <c r="AM14" i="10"/>
  <c r="AM15" i="10"/>
  <c r="AM16" i="10"/>
  <c r="AM17" i="10"/>
  <c r="AM18" i="10"/>
  <c r="AM19" i="10"/>
  <c r="AM20" i="10"/>
  <c r="AM21" i="10"/>
  <c r="AM22" i="10"/>
  <c r="AM23" i="10"/>
  <c r="AM24" i="10"/>
  <c r="AM25" i="10"/>
  <c r="AM6" i="8"/>
  <c r="AM7" i="8"/>
  <c r="AM8" i="8"/>
  <c r="AM9" i="8"/>
  <c r="AM10" i="8"/>
  <c r="AM11" i="8"/>
  <c r="AM12" i="8"/>
  <c r="AM13" i="8"/>
  <c r="AM14" i="8"/>
  <c r="AM15" i="8"/>
  <c r="AM16" i="8"/>
  <c r="AM17" i="8"/>
  <c r="AM18" i="8"/>
  <c r="AM19" i="8"/>
  <c r="AM20" i="8"/>
  <c r="AM21" i="8"/>
  <c r="AM22" i="8"/>
  <c r="AM23" i="8"/>
  <c r="AM24" i="8"/>
  <c r="AM24" i="7"/>
  <c r="AM23" i="7"/>
  <c r="AL23" i="7" l="1"/>
  <c r="AL24" i="7" s="1"/>
  <c r="AL7" i="18" l="1"/>
  <c r="AL8" i="18"/>
  <c r="AL9" i="18"/>
  <c r="AL6" i="15"/>
  <c r="AL10" i="18" s="1"/>
  <c r="AL7" i="15"/>
  <c r="AL9" i="15"/>
  <c r="AL7" i="9"/>
  <c r="AL8" i="9"/>
  <c r="AL9" i="9"/>
  <c r="AL10" i="9"/>
  <c r="AL11" i="9"/>
  <c r="AL12" i="9"/>
  <c r="AL13" i="9"/>
  <c r="AL14" i="9"/>
  <c r="AL15" i="9"/>
  <c r="AL16" i="9"/>
  <c r="AL17" i="9"/>
  <c r="AL18" i="9"/>
  <c r="AL19" i="9"/>
  <c r="AL20" i="9"/>
  <c r="AL21" i="9"/>
  <c r="AL22" i="9"/>
  <c r="AL23" i="9"/>
  <c r="AL7" i="10"/>
  <c r="AL8" i="10"/>
  <c r="AL9" i="10"/>
  <c r="AL10" i="10"/>
  <c r="AL11" i="10"/>
  <c r="AL12" i="10"/>
  <c r="AL13" i="10"/>
  <c r="AL14" i="10"/>
  <c r="AL15" i="10"/>
  <c r="AL16" i="10"/>
  <c r="AL17" i="10"/>
  <c r="AL18" i="10"/>
  <c r="AL19" i="10"/>
  <c r="AL20" i="10"/>
  <c r="AL21" i="10"/>
  <c r="AL22" i="10"/>
  <c r="AL23" i="10"/>
  <c r="AL6" i="8"/>
  <c r="AL7" i="8"/>
  <c r="AL8" i="8"/>
  <c r="AL9" i="8"/>
  <c r="AL10" i="8"/>
  <c r="AL11" i="8"/>
  <c r="AL12" i="8"/>
  <c r="AL13" i="8"/>
  <c r="AL14" i="8"/>
  <c r="AL15" i="8"/>
  <c r="AL16" i="8"/>
  <c r="AL17" i="8"/>
  <c r="AL18" i="8"/>
  <c r="AL19" i="8"/>
  <c r="AL20" i="8"/>
  <c r="AL21" i="8"/>
  <c r="AL22" i="8"/>
  <c r="AL23" i="8"/>
  <c r="AL24" i="8"/>
  <c r="AL8" i="21" l="1"/>
  <c r="AL7" i="21"/>
  <c r="AL6" i="18"/>
  <c r="AL9" i="21"/>
  <c r="AL10" i="15"/>
  <c r="AL8" i="15"/>
  <c r="AF24" i="7"/>
  <c r="AG24" i="7"/>
  <c r="AK24" i="7"/>
  <c r="AL25" i="9" s="1"/>
  <c r="AF23" i="7"/>
  <c r="AG23" i="7"/>
  <c r="AH23" i="7"/>
  <c r="AL24" i="10" s="1"/>
  <c r="AI23" i="7"/>
  <c r="AI24" i="7" s="1"/>
  <c r="AJ23" i="7"/>
  <c r="AJ24" i="7" s="1"/>
  <c r="AK23" i="7"/>
  <c r="AL24" i="9" s="1"/>
  <c r="AH24" i="7" l="1"/>
  <c r="AL25" i="10" s="1"/>
  <c r="AL6" i="21"/>
  <c r="AL10" i="21" s="1"/>
  <c r="AK7" i="18"/>
  <c r="AL7" i="19" s="1"/>
  <c r="AK8" i="18"/>
  <c r="AL8" i="19" s="1"/>
  <c r="AK9" i="18"/>
  <c r="AL9" i="19" s="1"/>
  <c r="AK6" i="15" l="1"/>
  <c r="AL9" i="17" s="1"/>
  <c r="AK7" i="15"/>
  <c r="AL7" i="17" s="1"/>
  <c r="AK9" i="15"/>
  <c r="AL8" i="17" s="1"/>
  <c r="AK7" i="9"/>
  <c r="AK8" i="9"/>
  <c r="AK9" i="9"/>
  <c r="AK10" i="9"/>
  <c r="AK11" i="9"/>
  <c r="AK12" i="9"/>
  <c r="AK13" i="9"/>
  <c r="AK14" i="9"/>
  <c r="AK15" i="9"/>
  <c r="AK16" i="9"/>
  <c r="AK17" i="9"/>
  <c r="AK18" i="9"/>
  <c r="AK19" i="9"/>
  <c r="AK20" i="9"/>
  <c r="AK21" i="9"/>
  <c r="AK22" i="9"/>
  <c r="AK23" i="9"/>
  <c r="AK24" i="9"/>
  <c r="AK25" i="9"/>
  <c r="AK7" i="10"/>
  <c r="AK8" i="10"/>
  <c r="AK9" i="10"/>
  <c r="AK10" i="10"/>
  <c r="AK11" i="10"/>
  <c r="AK12" i="10"/>
  <c r="AK13" i="10"/>
  <c r="AK14" i="10"/>
  <c r="AK15" i="10"/>
  <c r="AK16" i="10"/>
  <c r="AK17" i="10"/>
  <c r="AK18" i="10"/>
  <c r="AK19" i="10"/>
  <c r="AK20" i="10"/>
  <c r="AK21" i="10"/>
  <c r="AK22" i="10"/>
  <c r="AK23" i="10"/>
  <c r="AK23" i="8"/>
  <c r="AK6" i="8"/>
  <c r="AK7" i="8"/>
  <c r="AK8" i="8"/>
  <c r="AK9" i="8"/>
  <c r="AK10" i="8"/>
  <c r="AK11" i="8"/>
  <c r="AK12" i="8"/>
  <c r="AK13" i="8"/>
  <c r="AK14" i="8"/>
  <c r="AK15" i="8"/>
  <c r="AK16" i="8"/>
  <c r="AK17" i="8"/>
  <c r="AK18" i="8"/>
  <c r="AK19" i="8"/>
  <c r="AK20" i="8"/>
  <c r="AK21" i="8"/>
  <c r="AK22" i="8"/>
  <c r="AK24" i="8"/>
  <c r="AK10" i="18" l="1"/>
  <c r="AK8" i="15"/>
  <c r="AK10" i="15"/>
  <c r="AE23" i="7"/>
  <c r="AE24" i="7" s="1"/>
  <c r="AD23" i="7"/>
  <c r="AC23" i="7"/>
  <c r="AC24" i="7" s="1"/>
  <c r="AB23" i="7"/>
  <c r="AB24" i="7" s="1"/>
  <c r="AA23" i="7"/>
  <c r="AA24" i="7" s="1"/>
  <c r="Z23" i="7"/>
  <c r="Z24" i="7" s="1"/>
  <c r="Y23" i="7"/>
  <c r="Y24" i="7" s="1"/>
  <c r="X23" i="7"/>
  <c r="X24" i="7" s="1"/>
  <c r="W23" i="7"/>
  <c r="W24" i="7" s="1"/>
  <c r="V23" i="7"/>
  <c r="U23" i="7"/>
  <c r="U24" i="7" s="1"/>
  <c r="T23" i="7"/>
  <c r="T24" i="7" s="1"/>
  <c r="S23" i="7"/>
  <c r="S24" i="7" s="1"/>
  <c r="R23" i="7"/>
  <c r="R24" i="7" s="1"/>
  <c r="Q23" i="7"/>
  <c r="Q24" i="7" s="1"/>
  <c r="P23" i="7"/>
  <c r="P24" i="7" s="1"/>
  <c r="O23" i="7"/>
  <c r="O24" i="7" s="1"/>
  <c r="N23" i="7"/>
  <c r="M23" i="7"/>
  <c r="M24" i="7" s="1"/>
  <c r="L23" i="7"/>
  <c r="L24" i="7" s="1"/>
  <c r="K23" i="7"/>
  <c r="K24" i="7" s="1"/>
  <c r="J23" i="7"/>
  <c r="J24" i="7" s="1"/>
  <c r="I23" i="7"/>
  <c r="I24" i="7" s="1"/>
  <c r="H23" i="7"/>
  <c r="H24" i="7" s="1"/>
  <c r="G23" i="7"/>
  <c r="G24" i="7" s="1"/>
  <c r="F23" i="7"/>
  <c r="E23" i="7"/>
  <c r="E24" i="7" s="1"/>
  <c r="D23" i="7"/>
  <c r="D24" i="7" s="1"/>
  <c r="C23" i="7"/>
  <c r="C24" i="7" s="1"/>
  <c r="B23" i="7"/>
  <c r="B24" i="7" s="1"/>
  <c r="AK6" i="18" l="1"/>
  <c r="AL6" i="19" s="1"/>
  <c r="AL10" i="19"/>
  <c r="AK8" i="21"/>
  <c r="AK7" i="21"/>
  <c r="AK9" i="21"/>
  <c r="AK25" i="10"/>
  <c r="AK24" i="10"/>
  <c r="F24" i="7"/>
  <c r="F25" i="9" s="1"/>
  <c r="N24" i="7"/>
  <c r="V24" i="7"/>
  <c r="AD24" i="7"/>
  <c r="AD25" i="9" s="1"/>
  <c r="AJ9" i="18"/>
  <c r="AI9" i="18"/>
  <c r="AH9" i="18"/>
  <c r="AL9" i="20" s="1"/>
  <c r="AG9" i="18"/>
  <c r="AK9" i="20" s="1"/>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E9" i="18"/>
  <c r="D9" i="18"/>
  <c r="C9" i="18"/>
  <c r="AJ8" i="18"/>
  <c r="AK8" i="19" s="1"/>
  <c r="AI8" i="18"/>
  <c r="AH8" i="18"/>
  <c r="AL8" i="20" s="1"/>
  <c r="AG8" i="18"/>
  <c r="AK8" i="20" s="1"/>
  <c r="AF8" i="18"/>
  <c r="AE8" i="18"/>
  <c r="AD8" i="18"/>
  <c r="AC8" i="18"/>
  <c r="AB8" i="18"/>
  <c r="AA8" i="18"/>
  <c r="Z8" i="18"/>
  <c r="Y8" i="18"/>
  <c r="X8" i="18"/>
  <c r="W8" i="18"/>
  <c r="V8" i="18"/>
  <c r="U8" i="18"/>
  <c r="T8" i="18"/>
  <c r="S8" i="18"/>
  <c r="R8" i="18"/>
  <c r="Q8" i="18"/>
  <c r="P8" i="18"/>
  <c r="O8" i="18"/>
  <c r="N8" i="18"/>
  <c r="M8" i="18"/>
  <c r="L8" i="18"/>
  <c r="K8" i="18"/>
  <c r="J8" i="18"/>
  <c r="I8" i="18"/>
  <c r="H8" i="18"/>
  <c r="G8" i="18"/>
  <c r="F8" i="18"/>
  <c r="E8" i="18"/>
  <c r="D8" i="18"/>
  <c r="C8" i="18"/>
  <c r="AJ7" i="18"/>
  <c r="AK7" i="19" s="1"/>
  <c r="AI7" i="18"/>
  <c r="AH7" i="18"/>
  <c r="AL7" i="20" s="1"/>
  <c r="AG7" i="18"/>
  <c r="AK7" i="20" s="1"/>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B9" i="18"/>
  <c r="B8" i="18"/>
  <c r="C7" i="15"/>
  <c r="D7" i="15"/>
  <c r="E7" i="15"/>
  <c r="F7" i="15"/>
  <c r="G7" i="15"/>
  <c r="H7" i="15"/>
  <c r="I7" i="15"/>
  <c r="J7" i="15"/>
  <c r="K7" i="15"/>
  <c r="L7" i="15"/>
  <c r="M7" i="15"/>
  <c r="M7" i="17" s="1"/>
  <c r="N7" i="15"/>
  <c r="O7" i="15"/>
  <c r="P7" i="15"/>
  <c r="Q7" i="15"/>
  <c r="R7" i="15"/>
  <c r="S7" i="15"/>
  <c r="T7" i="15"/>
  <c r="U7" i="15"/>
  <c r="V7" i="15"/>
  <c r="W7" i="15"/>
  <c r="X7" i="15"/>
  <c r="Y7" i="15"/>
  <c r="Z7" i="15"/>
  <c r="AA7" i="15"/>
  <c r="AB7" i="15"/>
  <c r="AC7" i="15"/>
  <c r="AD7" i="15"/>
  <c r="AE7" i="15"/>
  <c r="AF7" i="15"/>
  <c r="AG7" i="15"/>
  <c r="AK7" i="16" s="1"/>
  <c r="AH7" i="15"/>
  <c r="AL7" i="16" s="1"/>
  <c r="AI7" i="15"/>
  <c r="AJ7" i="15"/>
  <c r="AK7" i="17" s="1"/>
  <c r="B7" i="15"/>
  <c r="C6" i="15"/>
  <c r="C10" i="18" s="1"/>
  <c r="D6" i="15"/>
  <c r="E6" i="15"/>
  <c r="E10" i="18" s="1"/>
  <c r="F6" i="15"/>
  <c r="G6" i="15"/>
  <c r="H6" i="15"/>
  <c r="I6" i="15"/>
  <c r="J6" i="15"/>
  <c r="K6" i="15"/>
  <c r="K10" i="18" s="1"/>
  <c r="L6" i="15"/>
  <c r="M6" i="15"/>
  <c r="N6" i="15"/>
  <c r="O6" i="15"/>
  <c r="P6" i="15"/>
  <c r="Q6" i="15"/>
  <c r="R6" i="15"/>
  <c r="S6" i="15"/>
  <c r="S10" i="18" s="1"/>
  <c r="T6" i="15"/>
  <c r="U6" i="15"/>
  <c r="V6" i="15"/>
  <c r="W6" i="15"/>
  <c r="X6" i="15"/>
  <c r="Y6" i="15"/>
  <c r="Z6" i="15"/>
  <c r="AA6" i="15"/>
  <c r="AA10" i="18" s="1"/>
  <c r="AB6" i="15"/>
  <c r="AC6" i="15"/>
  <c r="AD6" i="15"/>
  <c r="AE6" i="15"/>
  <c r="AF6" i="15"/>
  <c r="AG6" i="15"/>
  <c r="AK9" i="16" s="1"/>
  <c r="AH6" i="15"/>
  <c r="AL9" i="16" s="1"/>
  <c r="AI6" i="15"/>
  <c r="AJ6" i="15"/>
  <c r="B6" i="15"/>
  <c r="C9" i="15"/>
  <c r="D9" i="15"/>
  <c r="E9" i="15"/>
  <c r="G9" i="15"/>
  <c r="H9" i="15"/>
  <c r="I9" i="15"/>
  <c r="J9" i="15"/>
  <c r="K9" i="15"/>
  <c r="L9" i="15"/>
  <c r="M9" i="15"/>
  <c r="N9" i="15"/>
  <c r="O9" i="15"/>
  <c r="P9" i="15"/>
  <c r="Q9" i="15"/>
  <c r="R9" i="15"/>
  <c r="S9" i="15"/>
  <c r="T9" i="15"/>
  <c r="U9" i="15"/>
  <c r="V9" i="15"/>
  <c r="W9" i="15"/>
  <c r="X9" i="15"/>
  <c r="Y9" i="15"/>
  <c r="Z9" i="15"/>
  <c r="AA9" i="15"/>
  <c r="AB9" i="15"/>
  <c r="AC9" i="15"/>
  <c r="AE9" i="15"/>
  <c r="AF9" i="15"/>
  <c r="AH9" i="15"/>
  <c r="AL8" i="16" s="1"/>
  <c r="AI9" i="15"/>
  <c r="AJ9" i="15"/>
  <c r="AK8" i="17" s="1"/>
  <c r="B9" i="15"/>
  <c r="AJ25" i="9"/>
  <c r="AI25" i="9"/>
  <c r="AF25" i="9"/>
  <c r="AE25" i="9"/>
  <c r="AC25" i="9"/>
  <c r="AB25" i="9"/>
  <c r="AA25" i="9"/>
  <c r="Z25" i="9"/>
  <c r="Y25" i="9"/>
  <c r="X25" i="9"/>
  <c r="W25" i="9"/>
  <c r="V25" i="9"/>
  <c r="U25" i="9"/>
  <c r="T25" i="9"/>
  <c r="S25" i="9"/>
  <c r="R25" i="9"/>
  <c r="Q25" i="9"/>
  <c r="P25" i="9"/>
  <c r="O25" i="9"/>
  <c r="N25" i="9"/>
  <c r="M25" i="9"/>
  <c r="L25" i="9"/>
  <c r="K25" i="9"/>
  <c r="J25" i="9"/>
  <c r="I25" i="9"/>
  <c r="H25" i="9"/>
  <c r="G25" i="9"/>
  <c r="E25" i="9"/>
  <c r="D25" i="9"/>
  <c r="C25"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AJ7" i="10"/>
  <c r="AJ25" i="10"/>
  <c r="AI25" i="10"/>
  <c r="AH25" i="10"/>
  <c r="AF25" i="10"/>
  <c r="AE25" i="10"/>
  <c r="AD25" i="10"/>
  <c r="AC25" i="10"/>
  <c r="AB25" i="10"/>
  <c r="AA25" i="10"/>
  <c r="Z25" i="10"/>
  <c r="Y25" i="10"/>
  <c r="X25" i="10"/>
  <c r="W25" i="10"/>
  <c r="V25" i="10"/>
  <c r="U25" i="10"/>
  <c r="T25" i="10"/>
  <c r="S25" i="10"/>
  <c r="R25" i="10"/>
  <c r="Q25" i="10"/>
  <c r="P25" i="10"/>
  <c r="O25" i="10"/>
  <c r="N25" i="10"/>
  <c r="M25" i="10"/>
  <c r="L25" i="10"/>
  <c r="K25" i="10"/>
  <c r="I25" i="10"/>
  <c r="H25" i="10"/>
  <c r="G25"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H24" i="8"/>
  <c r="AI24" i="8"/>
  <c r="AJ24"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B7" i="8"/>
  <c r="B8" i="8"/>
  <c r="B9" i="8"/>
  <c r="B10" i="8"/>
  <c r="B11" i="8"/>
  <c r="B12" i="8"/>
  <c r="B13" i="8"/>
  <c r="B14" i="8"/>
  <c r="B15" i="8"/>
  <c r="B16" i="8"/>
  <c r="B17" i="8"/>
  <c r="B18" i="8"/>
  <c r="B19" i="8"/>
  <c r="B20" i="8"/>
  <c r="B21" i="8"/>
  <c r="B22" i="8"/>
  <c r="B23" i="8"/>
  <c r="B24"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B6" i="8"/>
  <c r="N9" i="17" l="1"/>
  <c r="Y7" i="17"/>
  <c r="AD9" i="15"/>
  <c r="AH8" i="16" s="1"/>
  <c r="F9" i="15"/>
  <c r="F8" i="16" s="1"/>
  <c r="AB7" i="17"/>
  <c r="F25" i="10"/>
  <c r="J25" i="10"/>
  <c r="K7" i="16"/>
  <c r="O9" i="19"/>
  <c r="U8" i="17"/>
  <c r="W7" i="16"/>
  <c r="C9" i="19"/>
  <c r="AK6" i="21"/>
  <c r="R8" i="17"/>
  <c r="AC9" i="17"/>
  <c r="P7" i="17"/>
  <c r="I8" i="17"/>
  <c r="T9" i="17"/>
  <c r="AE7" i="17"/>
  <c r="W8" i="19"/>
  <c r="AK10" i="21"/>
  <c r="X8" i="17"/>
  <c r="L8" i="17"/>
  <c r="V7" i="17"/>
  <c r="J7" i="17"/>
  <c r="V10" i="15"/>
  <c r="U7" i="17"/>
  <c r="W9" i="19"/>
  <c r="AD9" i="17"/>
  <c r="F9" i="17"/>
  <c r="F7" i="19"/>
  <c r="U7" i="20"/>
  <c r="M9" i="20"/>
  <c r="AD7" i="19"/>
  <c r="J7" i="19"/>
  <c r="V7" i="19"/>
  <c r="AH7" i="19"/>
  <c r="N9" i="19"/>
  <c r="AF8" i="19"/>
  <c r="O9" i="16"/>
  <c r="AA7" i="17"/>
  <c r="O7" i="17"/>
  <c r="W7" i="17"/>
  <c r="AA9" i="19"/>
  <c r="C7" i="17"/>
  <c r="N8" i="20"/>
  <c r="Z8" i="20"/>
  <c r="AB9" i="20"/>
  <c r="V9" i="19"/>
  <c r="T8" i="19"/>
  <c r="K8" i="15"/>
  <c r="R7" i="19"/>
  <c r="U8" i="20"/>
  <c r="H8" i="19"/>
  <c r="AG25" i="9"/>
  <c r="AG25" i="10"/>
  <c r="AH25" i="9"/>
  <c r="AG9" i="15"/>
  <c r="AH8" i="17" s="1"/>
  <c r="AK9" i="17"/>
  <c r="AJ8" i="15"/>
  <c r="AG24" i="8"/>
  <c r="AJ9" i="19"/>
  <c r="AK9" i="19"/>
  <c r="M7" i="20"/>
  <c r="Y7" i="20"/>
  <c r="AE9" i="19"/>
  <c r="E7" i="19"/>
  <c r="Q7" i="19"/>
  <c r="S9" i="19"/>
  <c r="J9" i="20"/>
  <c r="S7" i="20"/>
  <c r="K9" i="20"/>
  <c r="H7" i="20"/>
  <c r="AF7" i="20"/>
  <c r="AH8" i="19"/>
  <c r="G9" i="19"/>
  <c r="AI8" i="15"/>
  <c r="AC9" i="19"/>
  <c r="Y10" i="15"/>
  <c r="X9" i="17"/>
  <c r="K7" i="17"/>
  <c r="R9" i="19"/>
  <c r="AD9" i="19"/>
  <c r="V9" i="20"/>
  <c r="E9" i="19"/>
  <c r="AC8" i="20"/>
  <c r="X7" i="19"/>
  <c r="AB9" i="19"/>
  <c r="AA8" i="19"/>
  <c r="D7" i="19"/>
  <c r="P7" i="20"/>
  <c r="AB7" i="20"/>
  <c r="J8" i="17"/>
  <c r="U9" i="17"/>
  <c r="AF7" i="17"/>
  <c r="H7" i="17"/>
  <c r="AC7" i="20"/>
  <c r="G8" i="20"/>
  <c r="S8" i="20"/>
  <c r="AE8" i="20"/>
  <c r="Y7" i="19"/>
  <c r="D9" i="19"/>
  <c r="AF7" i="19"/>
  <c r="Q9" i="19"/>
  <c r="I8" i="20"/>
  <c r="G8" i="19"/>
  <c r="P9" i="19"/>
  <c r="O8" i="19"/>
  <c r="AC7" i="16"/>
  <c r="Q7" i="16"/>
  <c r="E8" i="15"/>
  <c r="T7" i="19"/>
  <c r="Q9" i="16"/>
  <c r="D7" i="17"/>
  <c r="Y9" i="19"/>
  <c r="Q7" i="20"/>
  <c r="C8" i="15"/>
  <c r="L7" i="19"/>
  <c r="Z9" i="19"/>
  <c r="T7" i="20"/>
  <c r="AA7" i="16"/>
  <c r="O7" i="16"/>
  <c r="AE10" i="15"/>
  <c r="S10" i="15"/>
  <c r="G10" i="15"/>
  <c r="R8" i="15"/>
  <c r="G7" i="16"/>
  <c r="Z8" i="17"/>
  <c r="X7" i="16"/>
  <c r="L7" i="16"/>
  <c r="J7" i="16"/>
  <c r="K9" i="16"/>
  <c r="W9" i="16"/>
  <c r="AH7" i="16"/>
  <c r="L7" i="17"/>
  <c r="E7" i="17"/>
  <c r="F8" i="19"/>
  <c r="R8" i="19"/>
  <c r="AD8" i="19"/>
  <c r="H9" i="19"/>
  <c r="T9" i="19"/>
  <c r="AF9" i="19"/>
  <c r="R7" i="20"/>
  <c r="Q8" i="20"/>
  <c r="W9" i="20"/>
  <c r="AB7" i="19"/>
  <c r="AE8" i="19"/>
  <c r="I9" i="19"/>
  <c r="U9" i="19"/>
  <c r="AG9" i="19"/>
  <c r="R8" i="20"/>
  <c r="Y9" i="20"/>
  <c r="AC7" i="19"/>
  <c r="AA10" i="15"/>
  <c r="O10" i="15"/>
  <c r="C10" i="15"/>
  <c r="Z8" i="15"/>
  <c r="G7" i="19"/>
  <c r="S7" i="19"/>
  <c r="AE7" i="19"/>
  <c r="U8" i="19"/>
  <c r="AG8" i="19"/>
  <c r="J9" i="19"/>
  <c r="Y8" i="15"/>
  <c r="J8" i="20"/>
  <c r="V8" i="20"/>
  <c r="L9" i="19"/>
  <c r="X9" i="19"/>
  <c r="X7" i="20"/>
  <c r="K9" i="19"/>
  <c r="Q7" i="17"/>
  <c r="B10" i="15"/>
  <c r="N7" i="16"/>
  <c r="X7" i="17"/>
  <c r="I7" i="19"/>
  <c r="U7" i="19"/>
  <c r="AG7" i="19"/>
  <c r="K8" i="20"/>
  <c r="W8" i="20"/>
  <c r="AI8" i="19"/>
  <c r="F8" i="20"/>
  <c r="AD8" i="20"/>
  <c r="I8" i="19"/>
  <c r="M9" i="19"/>
  <c r="S7" i="16"/>
  <c r="AC7" i="17"/>
  <c r="L8" i="20"/>
  <c r="X8" i="20"/>
  <c r="AJ8" i="20"/>
  <c r="F7" i="20"/>
  <c r="AD7" i="20"/>
  <c r="AG8" i="20"/>
  <c r="H7" i="19"/>
  <c r="J8" i="19"/>
  <c r="W8" i="17"/>
  <c r="AG7" i="16"/>
  <c r="U7" i="16"/>
  <c r="I7" i="16"/>
  <c r="V7" i="16"/>
  <c r="K7" i="19"/>
  <c r="W7" i="19"/>
  <c r="M8" i="20"/>
  <c r="Y8" i="20"/>
  <c r="G7" i="20"/>
  <c r="AE7" i="20"/>
  <c r="M7" i="19"/>
  <c r="K8" i="19"/>
  <c r="AG9" i="16"/>
  <c r="I9" i="16"/>
  <c r="Z7" i="16"/>
  <c r="P7" i="19"/>
  <c r="S8" i="19"/>
  <c r="AF9" i="16"/>
  <c r="H9" i="16"/>
  <c r="AE7" i="16"/>
  <c r="C8" i="19"/>
  <c r="I7" i="20"/>
  <c r="AG7" i="20"/>
  <c r="AD7" i="16"/>
  <c r="R7" i="16"/>
  <c r="O8" i="16"/>
  <c r="C7" i="19"/>
  <c r="N7" i="20"/>
  <c r="Z7" i="20"/>
  <c r="E8" i="19"/>
  <c r="Q8" i="19"/>
  <c r="AC8" i="19"/>
  <c r="F9" i="20"/>
  <c r="L7" i="20"/>
  <c r="P9" i="20"/>
  <c r="V8" i="19"/>
  <c r="AI9" i="19"/>
  <c r="Q8" i="15"/>
  <c r="H7" i="16"/>
  <c r="T7" i="16"/>
  <c r="AF7" i="16"/>
  <c r="F7" i="17"/>
  <c r="R7" i="17"/>
  <c r="AD7" i="17"/>
  <c r="AF9" i="17"/>
  <c r="AI7" i="19"/>
  <c r="O8" i="20"/>
  <c r="AA8" i="20"/>
  <c r="N7" i="19"/>
  <c r="Z7" i="19"/>
  <c r="S8" i="15"/>
  <c r="AF8" i="17"/>
  <c r="T8" i="17"/>
  <c r="H8" i="17"/>
  <c r="AE9" i="16"/>
  <c r="G9" i="16"/>
  <c r="G7" i="17"/>
  <c r="S7" i="17"/>
  <c r="AJ7" i="19"/>
  <c r="P8" i="20"/>
  <c r="AB8" i="20"/>
  <c r="L9" i="20"/>
  <c r="X9" i="20"/>
  <c r="O7" i="19"/>
  <c r="AA7" i="19"/>
  <c r="T8" i="15"/>
  <c r="T7" i="17"/>
  <c r="AD10" i="15"/>
  <c r="I7" i="17"/>
  <c r="AG7" i="17"/>
  <c r="N9" i="20"/>
  <c r="Z9" i="20"/>
  <c r="AA8" i="15"/>
  <c r="AC8" i="17"/>
  <c r="Q8" i="17"/>
  <c r="E8" i="17"/>
  <c r="AB9" i="17"/>
  <c r="P9" i="16"/>
  <c r="D9" i="17"/>
  <c r="W8" i="16"/>
  <c r="AH7" i="17"/>
  <c r="J7" i="20"/>
  <c r="V7" i="20"/>
  <c r="O9" i="20"/>
  <c r="AA9" i="20"/>
  <c r="L8" i="19"/>
  <c r="X8" i="19"/>
  <c r="AJ8" i="19"/>
  <c r="AD8" i="15"/>
  <c r="AB8" i="17"/>
  <c r="P8" i="17"/>
  <c r="D8" i="17"/>
  <c r="M7" i="16"/>
  <c r="Y7" i="16"/>
  <c r="AE8" i="16"/>
  <c r="K7" i="20"/>
  <c r="W7" i="20"/>
  <c r="H8" i="20"/>
  <c r="T8" i="20"/>
  <c r="AF8" i="20"/>
  <c r="M8" i="19"/>
  <c r="Y8" i="19"/>
  <c r="O8" i="17"/>
  <c r="Q9" i="20"/>
  <c r="AC9" i="20"/>
  <c r="N8" i="19"/>
  <c r="Z8" i="19"/>
  <c r="G8" i="16"/>
  <c r="D8" i="15"/>
  <c r="N10" i="15"/>
  <c r="B8" i="15"/>
  <c r="Y9" i="16"/>
  <c r="M9" i="17"/>
  <c r="AJ7" i="16"/>
  <c r="Q10" i="15"/>
  <c r="S9" i="16"/>
  <c r="AH9" i="19"/>
  <c r="R9" i="20"/>
  <c r="AD9" i="20"/>
  <c r="F9" i="19"/>
  <c r="AG8" i="15"/>
  <c r="Y8" i="17"/>
  <c r="M8" i="17"/>
  <c r="AJ9" i="16"/>
  <c r="X9" i="16"/>
  <c r="L9" i="17"/>
  <c r="AI7" i="16"/>
  <c r="I10" i="15"/>
  <c r="P7" i="16"/>
  <c r="AB7" i="16"/>
  <c r="AA9" i="16"/>
  <c r="N7" i="17"/>
  <c r="Z7" i="17"/>
  <c r="AE8" i="17"/>
  <c r="G9" i="20"/>
  <c r="S9" i="20"/>
  <c r="AE9" i="20"/>
  <c r="D8" i="19"/>
  <c r="P8" i="19"/>
  <c r="AB8" i="19"/>
  <c r="F8" i="15"/>
  <c r="F7" i="16"/>
  <c r="H9" i="17"/>
  <c r="AH8" i="20"/>
  <c r="AJ9" i="20"/>
  <c r="O7" i="20"/>
  <c r="AA7" i="20"/>
  <c r="H9" i="20"/>
  <c r="T9" i="20"/>
  <c r="AF9" i="20"/>
  <c r="I8" i="15"/>
  <c r="W10" i="15"/>
  <c r="K10" i="15"/>
  <c r="V9" i="17"/>
  <c r="J8" i="15"/>
  <c r="P9" i="17"/>
  <c r="AI8" i="20"/>
  <c r="I9" i="20"/>
  <c r="U9" i="20"/>
  <c r="AG9" i="20"/>
  <c r="AI7" i="17"/>
  <c r="AH8" i="15"/>
  <c r="AJ7" i="17"/>
  <c r="AH7" i="20"/>
  <c r="AH9" i="20"/>
  <c r="AI7" i="20"/>
  <c r="AI9" i="20"/>
  <c r="AJ10" i="15"/>
  <c r="AJ7" i="20"/>
  <c r="E7" i="21"/>
  <c r="E8" i="21"/>
  <c r="E9" i="21"/>
  <c r="E6" i="18"/>
  <c r="AA8" i="21"/>
  <c r="AA9" i="21"/>
  <c r="AA7" i="21"/>
  <c r="S8" i="21"/>
  <c r="S9" i="21"/>
  <c r="S7" i="21"/>
  <c r="K8" i="21"/>
  <c r="K9" i="21"/>
  <c r="K7" i="21"/>
  <c r="C8" i="21"/>
  <c r="C9" i="21"/>
  <c r="C7" i="21"/>
  <c r="AC10" i="18"/>
  <c r="AI8" i="16"/>
  <c r="AH10" i="15"/>
  <c r="Z10" i="15"/>
  <c r="R10" i="15"/>
  <c r="J10" i="15"/>
  <c r="N8" i="16"/>
  <c r="V8" i="16"/>
  <c r="AD8" i="16"/>
  <c r="J9" i="16"/>
  <c r="R9" i="16"/>
  <c r="Z9" i="16"/>
  <c r="AH9" i="16"/>
  <c r="N8" i="17"/>
  <c r="V8" i="17"/>
  <c r="AD8" i="17"/>
  <c r="G9" i="17"/>
  <c r="O9" i="17"/>
  <c r="W9" i="17"/>
  <c r="AE9" i="17"/>
  <c r="D10" i="18"/>
  <c r="L10" i="18"/>
  <c r="L6" i="18" s="1"/>
  <c r="T10" i="18"/>
  <c r="T6" i="18" s="1"/>
  <c r="AB10" i="18"/>
  <c r="AB6" i="18" s="1"/>
  <c r="AC8" i="15"/>
  <c r="AF10" i="15"/>
  <c r="X10" i="15"/>
  <c r="P10" i="15"/>
  <c r="H10" i="15"/>
  <c r="F9" i="16"/>
  <c r="H8" i="16"/>
  <c r="P8" i="16"/>
  <c r="X8" i="16"/>
  <c r="AF8" i="16"/>
  <c r="L9" i="16"/>
  <c r="T9" i="16"/>
  <c r="AB9" i="16"/>
  <c r="I9" i="17"/>
  <c r="Q9" i="17"/>
  <c r="Y9" i="17"/>
  <c r="AG9" i="17"/>
  <c r="F10" i="18"/>
  <c r="F6" i="18" s="1"/>
  <c r="N10" i="18"/>
  <c r="V10" i="18"/>
  <c r="V6" i="18" s="1"/>
  <c r="AD10" i="18"/>
  <c r="AD6" i="18" s="1"/>
  <c r="U10" i="18"/>
  <c r="AI9" i="17"/>
  <c r="V8" i="15"/>
  <c r="N8" i="15"/>
  <c r="I8" i="16"/>
  <c r="Q8" i="16"/>
  <c r="Y8" i="16"/>
  <c r="M9" i="16"/>
  <c r="U9" i="16"/>
  <c r="AC9" i="16"/>
  <c r="C8" i="17"/>
  <c r="J9" i="17"/>
  <c r="R9" i="17"/>
  <c r="Z9" i="17"/>
  <c r="AH9" i="17"/>
  <c r="G10" i="18"/>
  <c r="O10" i="18"/>
  <c r="O6" i="18" s="1"/>
  <c r="W10" i="18"/>
  <c r="AA10" i="20" s="1"/>
  <c r="AE10" i="18"/>
  <c r="AE6" i="18" s="1"/>
  <c r="U8" i="15"/>
  <c r="M8" i="15"/>
  <c r="R8" i="16"/>
  <c r="Z8" i="16"/>
  <c r="N9" i="16"/>
  <c r="V9" i="16"/>
  <c r="AD9" i="16"/>
  <c r="C9" i="17"/>
  <c r="K9" i="17"/>
  <c r="S9" i="17"/>
  <c r="AA9" i="17"/>
  <c r="B10" i="18"/>
  <c r="C10" i="19" s="1"/>
  <c r="H10" i="18"/>
  <c r="P10" i="18"/>
  <c r="X10" i="18"/>
  <c r="AF10" i="18"/>
  <c r="AF6" i="18" s="1"/>
  <c r="M10" i="18"/>
  <c r="AB8" i="15"/>
  <c r="L8" i="15"/>
  <c r="AC10" i="15"/>
  <c r="U10" i="15"/>
  <c r="M10" i="15"/>
  <c r="E10" i="15"/>
  <c r="K8" i="16"/>
  <c r="S8" i="16"/>
  <c r="AA8" i="16"/>
  <c r="K8" i="17"/>
  <c r="S8" i="17"/>
  <c r="AA8" i="17"/>
  <c r="C6" i="18"/>
  <c r="K6" i="18"/>
  <c r="S6" i="18"/>
  <c r="AA6" i="18"/>
  <c r="I10" i="18"/>
  <c r="I6" i="18" s="1"/>
  <c r="Q10" i="18"/>
  <c r="Y10" i="18"/>
  <c r="Y6" i="18" s="1"/>
  <c r="AG10" i="18"/>
  <c r="AB10" i="15"/>
  <c r="T10" i="15"/>
  <c r="L10" i="15"/>
  <c r="D10" i="15"/>
  <c r="L8" i="16"/>
  <c r="T8" i="16"/>
  <c r="AB8" i="16"/>
  <c r="E9" i="17"/>
  <c r="J10" i="18"/>
  <c r="R10" i="18"/>
  <c r="Z10" i="18"/>
  <c r="AH10" i="18"/>
  <c r="M8" i="16"/>
  <c r="U8" i="16"/>
  <c r="AC8" i="16"/>
  <c r="AJ10" i="18"/>
  <c r="AJ8" i="16"/>
  <c r="AJ9" i="17"/>
  <c r="AI9" i="16"/>
  <c r="AI8" i="17"/>
  <c r="AJ8" i="17"/>
  <c r="AI10" i="18"/>
  <c r="AI6" i="18" s="1"/>
  <c r="AI10" i="15"/>
  <c r="AE8" i="15"/>
  <c r="W8" i="15"/>
  <c r="O8" i="15"/>
  <c r="G8" i="15"/>
  <c r="AF8" i="15"/>
  <c r="X8" i="15"/>
  <c r="P8" i="15"/>
  <c r="H8" i="15"/>
  <c r="F10" i="15" l="1"/>
  <c r="F8" i="17"/>
  <c r="G8" i="17"/>
  <c r="J8" i="16"/>
  <c r="AH6" i="18"/>
  <c r="AL6" i="20" s="1"/>
  <c r="AL10" i="20"/>
  <c r="AG10" i="15"/>
  <c r="AG6" i="18"/>
  <c r="AK6" i="20" s="1"/>
  <c r="AK10" i="20"/>
  <c r="AG8" i="16"/>
  <c r="AK8" i="16"/>
  <c r="AG8" i="17"/>
  <c r="AJ8" i="21"/>
  <c r="AK10" i="19"/>
  <c r="AJ6" i="18"/>
  <c r="AK6" i="19" s="1"/>
  <c r="AJ9" i="21"/>
  <c r="O6" i="20"/>
  <c r="O6" i="21"/>
  <c r="V6" i="21"/>
  <c r="Y6" i="21"/>
  <c r="N7" i="21"/>
  <c r="N8" i="21"/>
  <c r="N9" i="21"/>
  <c r="N10" i="20"/>
  <c r="N10" i="19"/>
  <c r="Z9" i="21"/>
  <c r="Z7" i="21"/>
  <c r="Z10" i="20"/>
  <c r="Z6" i="18"/>
  <c r="AA6" i="19" s="1"/>
  <c r="Z10" i="19"/>
  <c r="Z8" i="21"/>
  <c r="N6" i="18"/>
  <c r="AG10" i="20"/>
  <c r="AG10" i="19"/>
  <c r="AG7" i="21"/>
  <c r="AG8" i="21"/>
  <c r="AG9" i="21"/>
  <c r="P10" i="20"/>
  <c r="P7" i="21"/>
  <c r="P10" i="19"/>
  <c r="P8" i="21"/>
  <c r="P9" i="21"/>
  <c r="AE7" i="21"/>
  <c r="AE8" i="21"/>
  <c r="AE10" i="20"/>
  <c r="AE9" i="21"/>
  <c r="AE10" i="19"/>
  <c r="F10" i="20"/>
  <c r="F7" i="21"/>
  <c r="F8" i="21"/>
  <c r="F9" i="21"/>
  <c r="F10" i="19"/>
  <c r="AD6" i="21"/>
  <c r="AH9" i="21"/>
  <c r="AH10" i="20"/>
  <c r="AH10" i="19"/>
  <c r="AH7" i="21"/>
  <c r="AH8" i="21"/>
  <c r="C6" i="21"/>
  <c r="X10" i="20"/>
  <c r="X7" i="21"/>
  <c r="X10" i="19"/>
  <c r="X8" i="21"/>
  <c r="X9" i="21"/>
  <c r="D7" i="21"/>
  <c r="D10" i="19"/>
  <c r="D8" i="21"/>
  <c r="D9" i="21"/>
  <c r="R9" i="21"/>
  <c r="R10" i="20"/>
  <c r="R10" i="19"/>
  <c r="R6" i="18"/>
  <c r="V6" i="20" s="1"/>
  <c r="R8" i="21"/>
  <c r="R7" i="21"/>
  <c r="F6" i="19"/>
  <c r="F6" i="21"/>
  <c r="Y8" i="21"/>
  <c r="Y10" i="20"/>
  <c r="Y10" i="19"/>
  <c r="Y7" i="21"/>
  <c r="Y9" i="21"/>
  <c r="H10" i="20"/>
  <c r="H7" i="21"/>
  <c r="H10" i="19"/>
  <c r="H9" i="21"/>
  <c r="H8" i="21"/>
  <c r="W7" i="21"/>
  <c r="W8" i="21"/>
  <c r="W10" i="20"/>
  <c r="W9" i="21"/>
  <c r="W10" i="19"/>
  <c r="S10" i="19"/>
  <c r="J9" i="21"/>
  <c r="J10" i="20"/>
  <c r="J10" i="19"/>
  <c r="J6" i="18"/>
  <c r="K6" i="19" s="1"/>
  <c r="J7" i="21"/>
  <c r="J8" i="21"/>
  <c r="Q10" i="20"/>
  <c r="Q10" i="19"/>
  <c r="Q8" i="21"/>
  <c r="Q7" i="21"/>
  <c r="Q9" i="21"/>
  <c r="E10" i="19"/>
  <c r="AB6" i="21"/>
  <c r="AB6" i="19"/>
  <c r="X6" i="18"/>
  <c r="Y6" i="19" s="1"/>
  <c r="I10" i="20"/>
  <c r="I10" i="19"/>
  <c r="I7" i="21"/>
  <c r="I9" i="21"/>
  <c r="I8" i="21"/>
  <c r="G7" i="21"/>
  <c r="G8" i="21"/>
  <c r="G10" i="20"/>
  <c r="G9" i="21"/>
  <c r="G10" i="19"/>
  <c r="U7" i="21"/>
  <c r="U10" i="20"/>
  <c r="U8" i="21"/>
  <c r="U6" i="18"/>
  <c r="V6" i="19" s="1"/>
  <c r="U9" i="21"/>
  <c r="U10" i="19"/>
  <c r="Q6" i="18"/>
  <c r="S10" i="20"/>
  <c r="E6" i="21"/>
  <c r="AF6" i="20"/>
  <c r="AF6" i="21"/>
  <c r="AF6" i="19"/>
  <c r="B9" i="21"/>
  <c r="B7" i="21"/>
  <c r="B8" i="21"/>
  <c r="B6" i="18"/>
  <c r="B6" i="21" s="1"/>
  <c r="T6" i="21"/>
  <c r="T6" i="19"/>
  <c r="P6" i="18"/>
  <c r="T6" i="20" s="1"/>
  <c r="AA6" i="21"/>
  <c r="M10" i="20"/>
  <c r="M7" i="21"/>
  <c r="M8" i="21"/>
  <c r="M9" i="21"/>
  <c r="M6" i="18"/>
  <c r="M10" i="19"/>
  <c r="AB7" i="21"/>
  <c r="AB10" i="19"/>
  <c r="AB8" i="21"/>
  <c r="AB9" i="21"/>
  <c r="AB10" i="20"/>
  <c r="K10" i="19"/>
  <c r="O7" i="21"/>
  <c r="O8" i="21"/>
  <c r="O10" i="20"/>
  <c r="O9" i="21"/>
  <c r="O10" i="19"/>
  <c r="L6" i="21"/>
  <c r="L6" i="19"/>
  <c r="H6" i="18"/>
  <c r="L6" i="20" s="1"/>
  <c r="S6" i="20"/>
  <c r="S6" i="21"/>
  <c r="I6" i="20"/>
  <c r="I6" i="21"/>
  <c r="AD7" i="21"/>
  <c r="AD8" i="21"/>
  <c r="AD9" i="21"/>
  <c r="AD10" i="19"/>
  <c r="AD10" i="20"/>
  <c r="T7" i="21"/>
  <c r="T10" i="19"/>
  <c r="T8" i="21"/>
  <c r="T9" i="21"/>
  <c r="T10" i="20"/>
  <c r="AC6" i="18"/>
  <c r="AC7" i="21"/>
  <c r="AC8" i="21"/>
  <c r="AC9" i="21"/>
  <c r="AC10" i="20"/>
  <c r="AC10" i="19"/>
  <c r="AJ7" i="21"/>
  <c r="AJ10" i="20"/>
  <c r="AE6" i="20"/>
  <c r="AE6" i="21"/>
  <c r="AE6" i="19"/>
  <c r="D6" i="18"/>
  <c r="W6" i="18"/>
  <c r="AA6" i="20" s="1"/>
  <c r="K6" i="21"/>
  <c r="AF10" i="20"/>
  <c r="AF7" i="21"/>
  <c r="AF10" i="19"/>
  <c r="AF9" i="21"/>
  <c r="AF8" i="21"/>
  <c r="V7" i="21"/>
  <c r="V8" i="21"/>
  <c r="V9" i="21"/>
  <c r="V10" i="20"/>
  <c r="V10" i="19"/>
  <c r="L7" i="21"/>
  <c r="L10" i="19"/>
  <c r="L8" i="21"/>
  <c r="L9" i="21"/>
  <c r="L10" i="20"/>
  <c r="G6" i="18"/>
  <c r="K10" i="20"/>
  <c r="AA10" i="19"/>
  <c r="AI9" i="21"/>
  <c r="AI10" i="20"/>
  <c r="AI7" i="21"/>
  <c r="AI8" i="21"/>
  <c r="AJ10" i="19"/>
  <c r="AI10" i="19"/>
  <c r="AD6" i="20" l="1"/>
  <c r="AJ6" i="21"/>
  <c r="S6" i="19"/>
  <c r="AJ6" i="20"/>
  <c r="Q6" i="20"/>
  <c r="Q6" i="19"/>
  <c r="Q6" i="21"/>
  <c r="G6" i="20"/>
  <c r="G6" i="21"/>
  <c r="G6" i="19"/>
  <c r="K6" i="20"/>
  <c r="AC6" i="19"/>
  <c r="AC6" i="21"/>
  <c r="AC6" i="20"/>
  <c r="X6" i="21"/>
  <c r="X6" i="20"/>
  <c r="X6" i="19"/>
  <c r="Y6" i="20"/>
  <c r="H6" i="19"/>
  <c r="H6" i="20"/>
  <c r="H6" i="21"/>
  <c r="M6" i="19"/>
  <c r="M6" i="21"/>
  <c r="M6" i="20"/>
  <c r="P6" i="20"/>
  <c r="P6" i="21"/>
  <c r="P6" i="19"/>
  <c r="AB6" i="20"/>
  <c r="F6" i="20"/>
  <c r="W6" i="20"/>
  <c r="W6" i="21"/>
  <c r="W6" i="19"/>
  <c r="C6" i="19"/>
  <c r="U6" i="19"/>
  <c r="U6" i="21"/>
  <c r="U6" i="20"/>
  <c r="N6" i="19"/>
  <c r="N6" i="20"/>
  <c r="N6" i="21"/>
  <c r="D6" i="21"/>
  <c r="D6" i="19"/>
  <c r="I6" i="19"/>
  <c r="O6" i="19"/>
  <c r="AG6" i="20"/>
  <c r="AG6" i="19"/>
  <c r="AG6" i="21"/>
  <c r="E6" i="19"/>
  <c r="J6" i="21"/>
  <c r="J6" i="19"/>
  <c r="J6" i="20"/>
  <c r="AH6" i="21"/>
  <c r="AH6" i="19"/>
  <c r="AH6" i="20"/>
  <c r="AD6" i="19"/>
  <c r="Z6" i="21"/>
  <c r="Z6" i="19"/>
  <c r="Z6" i="20"/>
  <c r="R6" i="21"/>
  <c r="R6" i="19"/>
  <c r="R6" i="20"/>
  <c r="AI6" i="20"/>
  <c r="AJ6" i="19"/>
  <c r="AI6" i="21"/>
  <c r="AI6" i="19"/>
</calcChain>
</file>

<file path=xl/sharedStrings.xml><?xml version="1.0" encoding="utf-8"?>
<sst xmlns="http://schemas.openxmlformats.org/spreadsheetml/2006/main" count="955" uniqueCount="193">
  <si>
    <t>Q1 2019</t>
  </si>
  <si>
    <t>Q2 2019</t>
  </si>
  <si>
    <t>Q3 2019</t>
  </si>
  <si>
    <t>Q4 2019</t>
  </si>
  <si>
    <t>Q1 2020</t>
  </si>
  <si>
    <t>Q2 2020</t>
  </si>
  <si>
    <t>Q3 2020</t>
  </si>
  <si>
    <t xml:space="preserve">Q4 2020 </t>
  </si>
  <si>
    <t>Q1 2022*</t>
  </si>
  <si>
    <t>Manufacturing</t>
  </si>
  <si>
    <t>الصناعات التحويلية</t>
  </si>
  <si>
    <t>Wholesale and retail trade; repair of motor vehicles and motorcycles</t>
  </si>
  <si>
    <t>تجارة الجملة والتجزئة؛ إصلاح المركبات ذات المحركات والدراجات النارية</t>
  </si>
  <si>
    <t>Human health and social work</t>
  </si>
  <si>
    <t xml:space="preserve">Total GDP </t>
  </si>
  <si>
    <t xml:space="preserve">إجمالي الناتج المحلي  </t>
  </si>
  <si>
    <t xml:space="preserve">Total Non -Oil GDP </t>
  </si>
  <si>
    <t xml:space="preserve"> الناتج المحلي الإجمالي غير النفطي </t>
  </si>
  <si>
    <t>%</t>
  </si>
  <si>
    <t>n/a</t>
  </si>
  <si>
    <t>أنشطة الصحة البشرية والخدمة الاجتماعية</t>
  </si>
  <si>
    <t>Percentage change from the same quarter of the previous year</t>
  </si>
  <si>
    <t>نسبة التغير في الربع مقارنة مع نفس الربع من العام السابق</t>
  </si>
  <si>
    <t>*Preliminary estimates</t>
  </si>
  <si>
    <t>* تقديرات أولية</t>
  </si>
  <si>
    <t>Percentage change from the previous quarter</t>
  </si>
  <si>
    <t>نسبة التغير في الربع مقارنة مع الربع السابق</t>
  </si>
  <si>
    <t>Agriculture, forestry and fishing</t>
  </si>
  <si>
    <t>الزراعة والحراجة وصيد الأسماك</t>
  </si>
  <si>
    <t>Oil GDP - Mining and quarrying (includes crude oil and natural gas)</t>
  </si>
  <si>
    <t>الناتج المحلي الإجمالي النفطي - الصناعات الاستخراجية (تشمل النفط الخام والغاز الطبيعي)</t>
  </si>
  <si>
    <t>Electricity, gas, and water supply; waste management</t>
  </si>
  <si>
    <t>الكهرباء والغاز والمياه وأنشطة إدارة النفايات</t>
  </si>
  <si>
    <t>Construction</t>
  </si>
  <si>
    <t>Transportation and storage</t>
  </si>
  <si>
    <t>النقل والتخزين</t>
  </si>
  <si>
    <t>Accommodation and food services</t>
  </si>
  <si>
    <t>خدمات الإقامة والطعام</t>
  </si>
  <si>
    <t>Information and communication</t>
  </si>
  <si>
    <t>المعلومات والاتصالات</t>
  </si>
  <si>
    <t>Financial and insurance</t>
  </si>
  <si>
    <t>الأنشطة المالية وأنشطة التأمين</t>
  </si>
  <si>
    <t>Real estate</t>
  </si>
  <si>
    <t>الأنشطة العقارية</t>
  </si>
  <si>
    <t>Professional, scientific and technical&amp; Administrative and support services</t>
  </si>
  <si>
    <t>الأنشطة المهنية والعلمية والتقنية وأنشطة الخدمات الإدارية وخدمات الدعم</t>
  </si>
  <si>
    <t>Public administration and defence; compulsory social security</t>
  </si>
  <si>
    <t>الإدارة العامة والدفاع؛ الضمان الاجتماعي الإجباري</t>
  </si>
  <si>
    <t>Education</t>
  </si>
  <si>
    <t>التعليم</t>
  </si>
  <si>
    <t>Arts, recreation and other services</t>
  </si>
  <si>
    <t>الفنون والترفيه والترويح وأنشطة الخدمات الأخرى</t>
  </si>
  <si>
    <t>Activities of households as employers</t>
  </si>
  <si>
    <t>أنشطة الأسر المعيشية كصاحب عمل</t>
  </si>
  <si>
    <t>Source: Statistics Centre - Abu Dhabi</t>
  </si>
  <si>
    <t>المصدر: مركز الإحصاء - أبوظبي</t>
  </si>
  <si>
    <t>التشييد والبناء</t>
  </si>
  <si>
    <t xml:space="preserve">مليون درهم </t>
  </si>
  <si>
    <t>نسبة مساهمة القيمة المضافة للأنشطة النفطية في الناتج المحلي الإجمالي بأسعار عام 2014 الثابتة (%)</t>
  </si>
  <si>
    <t>Oil value added at constant 2014 prices (% contribution to total)</t>
  </si>
  <si>
    <t>نسبة مساهمة القيمة المضافة للأنشطة غير النفطية في الناتج المحلي الإجمالي بأسعار عام 2014 الثابتة (%)</t>
  </si>
  <si>
    <t>Non-oil value added at constant 2014 prices (% contribution to total)</t>
  </si>
  <si>
    <t xml:space="preserve">Oil value added at constant 2014 prices </t>
  </si>
  <si>
    <t>Non-oil value added at constant 2014 prices</t>
  </si>
  <si>
    <t>الناتج المحلي الإجمالي بأسعار 2014 الثابتة</t>
  </si>
  <si>
    <t>GDP at constant 2014 prices</t>
  </si>
  <si>
    <t>الشركات غير المالية</t>
  </si>
  <si>
    <t xml:space="preserve">Non-financial </t>
  </si>
  <si>
    <t>الشركات المالية</t>
  </si>
  <si>
    <t>Financial companies</t>
  </si>
  <si>
    <t>الحكومة العامة</t>
  </si>
  <si>
    <t>General government</t>
  </si>
  <si>
    <t xml:space="preserve">الأسر المعيشية </t>
  </si>
  <si>
    <t>Households</t>
  </si>
  <si>
    <t xml:space="preserve">الناتج المحلي الإجمالي  </t>
  </si>
  <si>
    <t>GDP</t>
  </si>
  <si>
    <t xml:space="preserve"> Institutional sectors </t>
  </si>
  <si>
    <t>القطاعات المؤسسية</t>
  </si>
  <si>
    <t>القطاع</t>
  </si>
  <si>
    <t>Sector</t>
  </si>
  <si>
    <t>Q2 2022*</t>
  </si>
  <si>
    <t>Link</t>
  </si>
  <si>
    <t>Table 1</t>
  </si>
  <si>
    <t>Table 2</t>
  </si>
  <si>
    <t>Table 3</t>
  </si>
  <si>
    <t>Table 4</t>
  </si>
  <si>
    <t>Table 5</t>
  </si>
  <si>
    <t>Table 6</t>
  </si>
  <si>
    <t>Table 7</t>
  </si>
  <si>
    <t>Table 8</t>
  </si>
  <si>
    <t>Table 9</t>
  </si>
  <si>
    <t>Table 10</t>
  </si>
  <si>
    <t>Table 11</t>
  </si>
  <si>
    <t>الناتج المحلي الإجمالي الربعي حسب النشاط الاقتصادي بالأسعار الثابتة لعام 2014</t>
  </si>
  <si>
    <t xml:space="preserve">Non-oil value added at constant 2014 prices </t>
  </si>
  <si>
    <t>مليون درهم</t>
  </si>
  <si>
    <t>القيمة المضافة للأنشطة النفطية بأسعار عام 2014 الثابتة</t>
  </si>
  <si>
    <t xml:space="preserve">الناتج المحلي الإجمالي بأسعار عام 2014 الثابتة </t>
  </si>
  <si>
    <t xml:space="preserve">القيمة المضافة للأنشطة غير النفطية بأسعار عام 2014 الثابتة </t>
  </si>
  <si>
    <t>Percentage contribution in Gross Domestic Product by institutional sectors at constant 2014 prices</t>
  </si>
  <si>
    <t xml:space="preserve"> الناتج المحلي الإجمالي حسب القطاعات المؤسسية بأسعار عام 2014 الثابتة</t>
  </si>
  <si>
    <t>نسبة التغير الربعي في الناتج المحلي الإجمالي النفطي وغير النفطي بأسعار عام 2014 الثابتة</t>
  </si>
  <si>
    <t>نسبة التغير السنوي في الناتج المحلي الإجمالي النفطي وغير النفطي بأسعار عام 2014 الثابتة</t>
  </si>
  <si>
    <t xml:space="preserve">نسبة التغير الربعي في الناتج المحلي الإجمالي الربعي حسب النشاط الاقتصادي بالأسعار الثابتة لعام 2014 </t>
  </si>
  <si>
    <t>نسبة التغير السنوي في الناتج المحلي الإجمالي الربعي حسب النشاط الاقتصادي بالأسعار الثابتة لعام 2014</t>
  </si>
  <si>
    <t xml:space="preserve">نسبة مساهمة الأنشطة الاقتصادية في الناتج المحلي الإجمالي  بالأسعار الثابتة لعام 2014 </t>
  </si>
  <si>
    <t>Quarterly percentage change in Gross Domestic Product by institutional sectors at constant 2014 prices</t>
  </si>
  <si>
    <t>Annual percentage change in Gross Domestic Product by institutional sectors at constant 2014 prices</t>
  </si>
  <si>
    <t xml:space="preserve"> نسبة التغير الربعي في الناتج المحلي الإجمالي حسب القطاعات المؤسسية بأسعار عام 2014 الثابتة</t>
  </si>
  <si>
    <t xml:space="preserve"> نسبة التغير السنوي في الناتج المحلي الإجمالي حسب القطاعات المؤسسية بأسعار عام 2014 الثابتة</t>
  </si>
  <si>
    <t>الجداول</t>
  </si>
  <si>
    <t>Tables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</si>
  <si>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</si>
  <si>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</si>
  <si>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</si>
  <si>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</si>
  <si>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</si>
  <si>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</si>
  <si>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</si>
  <si>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</si>
  <si>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</si>
  <si>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</si>
  <si>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</si>
  <si>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</si>
  <si>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</si>
  <si>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</si>
  <si>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</si>
  <si>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</si>
  <si>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</si>
  <si>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</si>
  <si>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</si>
  <si>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</si>
  <si>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Activities</t>
  </si>
  <si>
    <t>الأنشطة</t>
  </si>
  <si>
    <t xml:space="preserve">الأنشطة </t>
  </si>
  <si>
    <r>
      <rPr>
        <b/>
        <sz val="16"/>
        <color rgb="FFD6A461"/>
        <rFont val="Arial"/>
        <family val="2"/>
      </rPr>
      <t>الجدول 3:</t>
    </r>
    <r>
      <rPr>
        <b/>
        <sz val="16"/>
        <rFont val="Arial"/>
        <family val="2"/>
      </rPr>
      <t xml:space="preserve"> نسبة التغير السنوي في الناتج المحلي الإجمالي الربعي حسب النشاط الاقتصادي بالأسعار الثابتة لعام 2014</t>
    </r>
  </si>
  <si>
    <r>
      <rPr>
        <b/>
        <sz val="16"/>
        <color rgb="FFD6A461"/>
        <rFont val="Ariel"/>
      </rPr>
      <t>الجدول 6:</t>
    </r>
    <r>
      <rPr>
        <b/>
        <sz val="16"/>
        <rFont val="Ariel"/>
      </rPr>
      <t xml:space="preserve"> نسبة التغير السنوي في الناتج المحلي الإجمالي النفطي وغير النفطي بأسعار عام 2014 الثابتة</t>
    </r>
  </si>
  <si>
    <t>Quarterly Gross Domestic Product by economic activity at constant 2014 prices</t>
  </si>
  <si>
    <t>Percentage contribution of Quarterly Gross Domestic Product by economic activity at constant 2014 prices</t>
  </si>
  <si>
    <t>Annual percentage change in Quarterly Gross Domestic Product by economic activity at constant 2014 prices</t>
  </si>
  <si>
    <t>Quarterly percentage change of Quarterly Gross Domestic Product by economic activity at constant 2014 prices</t>
  </si>
  <si>
    <t>Annual percentage change in Oil and Non-oil Gross Domestic Product at constant 2014 prices</t>
  </si>
  <si>
    <t>Quarterly percentage change in Oil and Non-oil Gross Domestic Product at constant 2014 prices</t>
  </si>
  <si>
    <t>Gross Domestic Product by institutional sectors at constant 2014 prices</t>
  </si>
  <si>
    <t>Gross Domestic Product by Oil and Non-oil sectors at constant 2014 prices</t>
  </si>
  <si>
    <t xml:space="preserve"> الناتج المحلي الإجمالي حسب القطاع النفطي وغير النفطي بأسعار عام 2014 الثابتة</t>
  </si>
  <si>
    <r>
      <rPr>
        <b/>
        <sz val="14"/>
        <color rgb="FFD6A461"/>
        <rFont val="Ariel"/>
      </rPr>
      <t xml:space="preserve">Table 6: </t>
    </r>
    <r>
      <rPr>
        <b/>
        <sz val="14"/>
        <rFont val="Ariel"/>
      </rPr>
      <t>Annual percentage change in Oil and Non-oil Gross Domestic Product at constant 2014 prices</t>
    </r>
  </si>
  <si>
    <r>
      <rPr>
        <b/>
        <sz val="14"/>
        <color rgb="FFD6A461"/>
        <rFont val="Ariel"/>
      </rPr>
      <t>Table 7:</t>
    </r>
    <r>
      <rPr>
        <b/>
        <sz val="14"/>
        <rFont val="Ariel"/>
      </rPr>
      <t xml:space="preserve"> Quarterly percentage change in Oil and Non-oil Gross Domestic Product at  constant 2014 prices</t>
    </r>
  </si>
  <si>
    <r>
      <rPr>
        <b/>
        <sz val="16"/>
        <color rgb="FFD6A461"/>
        <rFont val="Ariel"/>
      </rPr>
      <t xml:space="preserve">جدول 7: </t>
    </r>
    <r>
      <rPr>
        <b/>
        <sz val="16"/>
        <rFont val="Ariel"/>
      </rPr>
      <t>نسبة التغير الربعي في الناتج المحلي الإجمالي النفطي وغير النفطي بأسعار عام 2014 الثابتة</t>
    </r>
  </si>
  <si>
    <r>
      <rPr>
        <b/>
        <sz val="14"/>
        <color rgb="FFD6A461"/>
        <rFont val="Ariel"/>
      </rPr>
      <t xml:space="preserve">Table 8: </t>
    </r>
    <r>
      <rPr>
        <b/>
        <sz val="14"/>
        <rFont val="Ariel"/>
      </rPr>
      <t>Gross Domestic Product by institutional sectors at constant 2014 prices</t>
    </r>
  </si>
  <si>
    <r>
      <rPr>
        <b/>
        <sz val="16"/>
        <color rgb="FFD6A461"/>
        <rFont val="Ariel"/>
      </rPr>
      <t xml:space="preserve">جدول 8: </t>
    </r>
    <r>
      <rPr>
        <b/>
        <sz val="16"/>
        <rFont val="Ariel"/>
      </rPr>
      <t>الناتج المحلي الإجمالي حسب القطاعات المؤسسية بأسعار عام 2014 الثابتة</t>
    </r>
  </si>
  <si>
    <r>
      <rPr>
        <b/>
        <sz val="14"/>
        <color rgb="FFD6A461"/>
        <rFont val="Arial"/>
        <family val="2"/>
      </rPr>
      <t xml:space="preserve">Table 9: </t>
    </r>
    <r>
      <rPr>
        <b/>
        <sz val="14"/>
        <color theme="1"/>
        <rFont val="Arial"/>
        <family val="2"/>
      </rPr>
      <t>Annual perce</t>
    </r>
    <r>
      <rPr>
        <b/>
        <sz val="14"/>
        <rFont val="Arial"/>
        <family val="2"/>
      </rPr>
      <t>ntage change in Gross Domestic Product by Institutional sectors at constant 2014 prices</t>
    </r>
  </si>
  <si>
    <r>
      <rPr>
        <b/>
        <sz val="14"/>
        <color rgb="FFD6A461"/>
        <rFont val="Ariel"/>
      </rPr>
      <t xml:space="preserve">Table 10: </t>
    </r>
    <r>
      <rPr>
        <b/>
        <sz val="14"/>
        <color theme="1"/>
        <rFont val="Ariel"/>
      </rPr>
      <t>Quarterly perce</t>
    </r>
    <r>
      <rPr>
        <b/>
        <sz val="14"/>
        <rFont val="Ariel"/>
      </rPr>
      <t xml:space="preserve">ntage change in Gross Domestic Product by institutional sectors at constant 2014 prices </t>
    </r>
  </si>
  <si>
    <r>
      <rPr>
        <b/>
        <sz val="16"/>
        <color rgb="FFD6A461"/>
        <rFont val="Ariel"/>
      </rPr>
      <t>جدول 10:</t>
    </r>
    <r>
      <rPr>
        <b/>
        <sz val="16"/>
        <rFont val="Ariel"/>
      </rPr>
      <t xml:space="preserve"> نسبة التغير الربعي في الناتج المحلي الإجمالي حسب القطاعات المؤسسية بأسعار عام 2014 الثابتة</t>
    </r>
  </si>
  <si>
    <r>
      <rPr>
        <b/>
        <sz val="14"/>
        <color rgb="FFD6A461"/>
        <rFont val="Ariel"/>
      </rPr>
      <t>Table 11:</t>
    </r>
    <r>
      <rPr>
        <b/>
        <sz val="14"/>
        <rFont val="Ariel"/>
      </rPr>
      <t xml:space="preserve"> Percentage contribution in Gross Domestic Product by institutional sectors at constant 2014 prices</t>
    </r>
  </si>
  <si>
    <r>
      <rPr>
        <b/>
        <sz val="14"/>
        <color rgb="FFD6A461"/>
        <rFont val="Arial"/>
        <family val="2"/>
      </rPr>
      <t xml:space="preserve">Table 5: </t>
    </r>
    <r>
      <rPr>
        <b/>
        <sz val="14"/>
        <rFont val="Arial"/>
        <family val="2"/>
      </rPr>
      <t>Gross Domestic Product by Oil and Non-oil sectors at constant 2014 prices</t>
    </r>
  </si>
  <si>
    <r>
      <rPr>
        <b/>
        <sz val="16"/>
        <color rgb="FFD6A461"/>
        <rFont val="Arial"/>
        <family val="2"/>
      </rPr>
      <t xml:space="preserve">الجدول 4: </t>
    </r>
    <r>
      <rPr>
        <b/>
        <sz val="16"/>
        <rFont val="Arial"/>
        <family val="2"/>
      </rPr>
      <t xml:space="preserve">نسبة التغير الربعي في الناتج المحلي الإجمالي الربعي حسب النشاط الاقتصادي بالأسعار الثابتة لعام 2014 </t>
    </r>
  </si>
  <si>
    <r>
      <rPr>
        <b/>
        <sz val="14"/>
        <color rgb="FFD6A461"/>
        <rFont val="Arial"/>
        <family val="2"/>
      </rPr>
      <t>Table 3:</t>
    </r>
    <r>
      <rPr>
        <b/>
        <sz val="14"/>
        <rFont val="Arial"/>
        <family val="2"/>
      </rPr>
      <t xml:space="preserve"> Annual percentage change in Quarterly Gross Domestic Product by economic activity at constant 2014 prices</t>
    </r>
  </si>
  <si>
    <r>
      <rPr>
        <b/>
        <sz val="14"/>
        <color rgb="FFD6A461"/>
        <rFont val="Arial"/>
        <family val="2"/>
      </rPr>
      <t xml:space="preserve">Table 2: </t>
    </r>
    <r>
      <rPr>
        <b/>
        <sz val="14"/>
        <color theme="1"/>
        <rFont val="Arial"/>
        <family val="2"/>
      </rPr>
      <t>Percentage Contribution of Quarterly</t>
    </r>
    <r>
      <rPr>
        <b/>
        <sz val="14"/>
        <rFont val="Arial"/>
        <family val="2"/>
      </rPr>
      <t xml:space="preserve"> Gross Domestic Product by economic activity at constant 2014 prices</t>
    </r>
  </si>
  <si>
    <r>
      <rPr>
        <b/>
        <sz val="16"/>
        <color rgb="FFD6A461"/>
        <rFont val="Arial"/>
        <family val="2"/>
      </rPr>
      <t xml:space="preserve">الجدول 2: </t>
    </r>
    <r>
      <rPr>
        <b/>
        <sz val="16"/>
        <color theme="1"/>
        <rFont val="Arial"/>
        <family val="2"/>
      </rPr>
      <t>نسبة مساهمة الأنشطة الاقتصادية في الناتج المحلي الإجمالي بالأسعار الثابتة لعام 2014</t>
    </r>
  </si>
  <si>
    <r>
      <rPr>
        <b/>
        <sz val="14"/>
        <color rgb="FFD6A461"/>
        <rFont val="Arial"/>
        <family val="2"/>
      </rPr>
      <t xml:space="preserve">Table 1: </t>
    </r>
    <r>
      <rPr>
        <b/>
        <sz val="14"/>
        <rFont val="Arial"/>
        <family val="2"/>
      </rPr>
      <t>Quarterly Gross Domestic Product by economic activity at constant 2014 prices</t>
    </r>
  </si>
  <si>
    <r>
      <rPr>
        <b/>
        <sz val="16"/>
        <color rgb="FFD6A461"/>
        <rFont val="Arial"/>
        <family val="2"/>
      </rPr>
      <t>الجدول 1:</t>
    </r>
    <r>
      <rPr>
        <b/>
        <sz val="16"/>
        <rFont val="Arial"/>
        <family val="2"/>
      </rPr>
      <t xml:space="preserve"> الناتج المحلي الإجمالي الربعي حسب النشاط الاقتصادي بالأسعار الثابتة لعام 2014 </t>
    </r>
  </si>
  <si>
    <r>
      <rPr>
        <b/>
        <sz val="16"/>
        <color rgb="FFD6A461"/>
        <rFont val="Arial"/>
        <family val="2"/>
      </rPr>
      <t>جدول 5</t>
    </r>
    <r>
      <rPr>
        <b/>
        <sz val="16"/>
        <color theme="3"/>
        <rFont val="Arial"/>
        <family val="2"/>
      </rPr>
      <t>:</t>
    </r>
    <r>
      <rPr>
        <b/>
        <sz val="16"/>
        <rFont val="Arial"/>
        <family val="2"/>
      </rPr>
      <t xml:space="preserve"> الناتج المحلي الإجمالي حسب القطاع النفطي وغير النفطي بأسعار عام 2014 الثابتة</t>
    </r>
  </si>
  <si>
    <r>
      <rPr>
        <b/>
        <sz val="16"/>
        <color rgb="FFD6A461"/>
        <rFont val="Arial"/>
        <family val="2"/>
      </rPr>
      <t>جدول 9:</t>
    </r>
    <r>
      <rPr>
        <b/>
        <sz val="16"/>
        <rFont val="Arial"/>
        <family val="2"/>
      </rPr>
      <t xml:space="preserve"> نسبة التغيير السنوي في الناتج المحلي الإجمالي حسب القطاعات المؤسسية بأسعار عام 2014 الثابتة</t>
    </r>
  </si>
  <si>
    <r>
      <rPr>
        <b/>
        <sz val="16"/>
        <color rgb="FFD6A461"/>
        <rFont val="Ariel"/>
      </rPr>
      <t>جدول 11:</t>
    </r>
    <r>
      <rPr>
        <b/>
        <sz val="16"/>
        <rFont val="Ariel"/>
      </rPr>
      <t xml:space="preserve"> نسبة المساهمة في الناتج المحلي الإجمالي حسب القطاعات المؤسسية بأسعار عام 2014 الثابتة</t>
    </r>
  </si>
  <si>
    <t xml:space="preserve"> نسبة المساهمة في الناتج المحلي الإجمالي حسب القطاعات المؤسسية بأسعار عام 2014 الثابتة</t>
  </si>
  <si>
    <t>Back to main page</t>
  </si>
  <si>
    <r>
      <rPr>
        <b/>
        <sz val="14"/>
        <color rgb="FFD6A461"/>
        <rFont val="Arial"/>
        <family val="2"/>
      </rPr>
      <t>Table 4:</t>
    </r>
    <r>
      <rPr>
        <b/>
        <sz val="14"/>
        <rFont val="Arial"/>
        <family val="2"/>
      </rPr>
      <t xml:space="preserve"> Quarterly percentage change of Quarterly Gross Domestic Product by economic activity at constant 2014 prices</t>
    </r>
  </si>
  <si>
    <t>العودة الى الصفحة الرئيسية</t>
  </si>
  <si>
    <t>Q3 2022*</t>
  </si>
  <si>
    <t>Q12021</t>
  </si>
  <si>
    <t>Q22021</t>
  </si>
  <si>
    <t>Q32021</t>
  </si>
  <si>
    <t>Q42021</t>
  </si>
  <si>
    <t>Q1 2021</t>
  </si>
  <si>
    <t>Q2 2021</t>
  </si>
  <si>
    <t>Q3 2021</t>
  </si>
  <si>
    <t>Q4 2021</t>
  </si>
  <si>
    <t>Q4 2022*</t>
  </si>
  <si>
    <t>Q1 2023*</t>
  </si>
  <si>
    <t>ENQUIRIES</t>
  </si>
  <si>
    <t>للاستفسارات</t>
  </si>
  <si>
    <t>Please visit: https://www.scad.gov.ae/en/pages/ServicesDataRequest.aspx?SrvID=1</t>
  </si>
  <si>
    <t>تفضل بزيارة: https://www.scad.gov.ae/en/pages/ServicesDataRequest.aspx?SrvID=1</t>
  </si>
  <si>
    <t>DISCLAIMER AND TERMS OF USE</t>
  </si>
  <si>
    <t>إخلاء المسؤولية وشروط الاستخدام</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</si>
  <si>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</si>
  <si>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</si>
  <si>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Gross Domestic Product, Q2 2023</t>
  </si>
  <si>
    <t>الناتج المحلي الإجمالي، الربع الثاني 2023</t>
  </si>
  <si>
    <t>Q2 2023*</t>
  </si>
  <si>
    <t>القيمة المضافة للأنشطة غير النفطية بأسعار عام 2014 الثابتة</t>
  </si>
  <si>
    <t>Millions AED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</si>
</sst>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0.0"/>
    <numFmt numFmtId="167" formatCode="0.000"/>
    <numFmt numFmtId="168" formatCode="#,##0.0"/>
    <numFmt numFmtId="169" formatCode="mmm\-yyyy"/>
    <numFmt numFmtId="170" formatCode="_(* #,##0.000_);_(* \(#,##0.000\);_(* &quot;-&quot;???_);_(@_)"/>
    <numFmt numFmtId="171" formatCode="_(* #,##0.0_);_(* \(#,##0.0\);_(* &quot;-&quot;?_);_(@_)"/>
    <numFmt numFmtId="172" formatCode="_(* #,##0.00000_);_(* \(#,##0.00000\);_(* &quot;-&quot;???_);_(@_)"/>
    <numFmt numFmtId="173" formatCode="_(* #,##0.000_);_(* \(#,##0.000\);_(* &quot;-&quot;?_);_(@_)"/>
    <numFmt numFmtId="174" formatCode="&quot;$&quot;#,##0.0000"/>
    <numFmt numFmtId="175" formatCode="0.0%"/>
  </numFmts>
  <fonts count="46">
    <font>
      <sz val="11"/>
      <color theme="1"/>
      <name val="Calibri"/>
      <family val="2"/>
      <scheme val="minor"/>
    </font>
    <font>
      <sz val="11"/>
      <color theme="1"/>
      <name val="Calibri"/>
      <family val="2"/>
      <scheme val="minor"/>
    </font>
    <font>
      <sz val="8"/>
      <color rgb="FF595959"/>
      <name val="Tahoma"/>
      <family val="2"/>
    </font>
    <font>
      <u/>
      <sz val="11"/>
      <color theme="10"/>
      <name val="Calibri"/>
      <family val="2"/>
      <scheme val="minor"/>
    </font>
    <font>
      <sz val="8"/>
      <color theme="1"/>
      <name val="Arial"/>
      <family val="2"/>
    </font>
    <font>
      <b/>
      <sz val="8"/>
      <name val="Arial"/>
      <family val="2"/>
    </font>
    <font>
      <b/>
      <sz val="16"/>
      <color theme="0"/>
      <name val="Arial"/>
      <family val="2"/>
    </font>
    <font>
      <b/>
      <sz val="8"/>
      <color theme="1"/>
      <name val="Arial"/>
      <family val="2"/>
    </font>
    <font>
      <sz val="11"/>
      <color theme="1"/>
      <name val="Calibri"/>
      <family val="2"/>
    </font>
    <font>
      <sz val="10"/>
      <name val="Arial"/>
      <family val="2"/>
    </font>
    <font>
      <b/>
      <sz val="10"/>
      <name val="Arial"/>
      <family val="2"/>
    </font>
    <font>
      <sz val="14"/>
      <name val="Ariel"/>
    </font>
    <font>
      <sz val="10"/>
      <name val="Ariel"/>
    </font>
    <font>
      <b/>
      <sz val="14"/>
      <name val="Ariel"/>
    </font>
    <font>
      <b/>
      <sz val="10"/>
      <color theme="0"/>
      <name val="Ariel"/>
    </font>
    <font>
      <b/>
      <sz val="10"/>
      <name val="Ariel"/>
    </font>
    <font>
      <sz val="10"/>
      <color rgb="FFC00000"/>
      <name val="Ariel"/>
    </font>
    <font>
      <sz val="14"/>
      <name val="Arial"/>
      <family val="2"/>
    </font>
    <font>
      <b/>
      <sz val="14"/>
      <name val="Arial"/>
      <family val="2"/>
    </font>
    <font>
      <b/>
      <sz val="14"/>
      <color rgb="FFD6A461"/>
      <name val="Arial"/>
      <family val="2"/>
    </font>
    <font>
      <b/>
      <sz val="14"/>
      <color theme="1"/>
      <name val="Arial"/>
      <family val="2"/>
    </font>
    <font>
      <b/>
      <sz val="10"/>
      <color theme="0"/>
      <name val="Arial"/>
      <family val="2"/>
    </font>
    <font>
      <sz val="10"/>
      <color rgb="FFC00000"/>
      <name val="Arial"/>
      <family val="2"/>
    </font>
    <font>
      <sz val="11"/>
      <name val="Arial"/>
      <family val="2"/>
    </font>
    <font>
      <sz val="11"/>
      <color theme="1"/>
      <name val="Ariel"/>
    </font>
    <font>
      <sz val="11"/>
      <name val="Ariel"/>
    </font>
    <font>
      <sz val="10"/>
      <color theme="0"/>
      <name val="Ariel"/>
    </font>
    <font>
      <b/>
      <sz val="14"/>
      <color rgb="FFD6A461"/>
      <name val="Ariel"/>
    </font>
    <font>
      <sz val="11"/>
      <color theme="1"/>
      <name val="Arial"/>
      <family val="2"/>
    </font>
    <font>
      <sz val="10"/>
      <color theme="0"/>
      <name val="Arial"/>
      <family val="2"/>
    </font>
    <font>
      <b/>
      <sz val="8"/>
      <color rgb="FFD6A461"/>
      <name val="Arial"/>
      <family val="2"/>
    </font>
    <font>
      <sz val="9"/>
      <color theme="1"/>
      <name val="Arial"/>
      <family val="2"/>
    </font>
    <font>
      <b/>
      <sz val="9"/>
      <color theme="1"/>
      <name val="Arial"/>
      <family val="2"/>
    </font>
    <font>
      <b/>
      <sz val="14"/>
      <color theme="1"/>
      <name val="Ariel"/>
    </font>
    <font>
      <b/>
      <sz val="16"/>
      <name val="Arial"/>
      <family val="2"/>
    </font>
    <font>
      <b/>
      <sz val="16"/>
      <color rgb="FFD6A461"/>
      <name val="Arial"/>
      <family val="2"/>
    </font>
    <font>
      <b/>
      <sz val="16"/>
      <color theme="1"/>
      <name val="Arial"/>
      <family val="2"/>
    </font>
    <font>
      <b/>
      <sz val="16"/>
      <name val="Ariel"/>
    </font>
    <font>
      <b/>
      <sz val="16"/>
      <color theme="3"/>
      <name val="Arial"/>
      <family val="2"/>
    </font>
    <font>
      <b/>
      <sz val="16"/>
      <color rgb="FFD6A461"/>
      <name val="Ariel"/>
    </font>
    <font>
      <sz val="10"/>
      <color theme="1"/>
      <name val="Arial"/>
      <family val="2"/>
    </font>
    <font>
      <b/>
      <sz val="10"/>
      <color rgb="FFD6A461"/>
      <name val="Arial"/>
      <family val="2"/>
    </font>
    <font>
      <b/>
      <sz val="10"/>
      <color theme="1"/>
      <name val="Arial"/>
      <family val="2"/>
    </font>
    <font>
      <u/>
      <sz val="10"/>
      <color theme="10"/>
      <name val="Calibri"/>
      <family val="2"/>
      <scheme val="minor"/>
    </font>
    <font>
      <sz val="10"/>
      <color theme="1"/>
      <name val="Calibri"/>
      <family val="2"/>
      <scheme val="minor"/>
    </font>
    <font>
      <u/>
      <sz val="8"/>
      <color theme="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DADDDF"/>
        <bgColor indexed="64"/>
      </patternFill>
    </fill>
    <fill>
      <patternFill patternType="solid">
        <fgColor rgb="FFFFFFFF"/>
        <bgColor indexed="64"/>
      </patternFill>
    </fill>
    <fill>
      <patternFill patternType="solid">
        <fgColor rgb="FFD6A461"/>
        <bgColor indexed="64"/>
      </patternFill>
    </fill>
    <fill>
      <patternFill patternType="solid">
        <fgColor rgb="FFF8F8F8"/>
        <bgColor indexed="64"/>
      </patternFill>
    </fill>
  </fills>
  <borders count="3">
    <border>
      <left/>
      <right/>
      <top/>
      <bottom/>
      <diagonal/>
    </border>
    <border>
      <left/>
      <right/>
      <top/>
      <bottom style="thin">
        <color indexed="64"/>
      </bottom>
      <diagonal/>
    </border>
    <border>
      <left/>
      <right/>
      <top/>
      <bottom style="thin">
        <color rgb="FFD6A461"/>
      </bottom>
      <diagonal/>
    </border>
  </borders>
  <cellStyleXfs count="15">
    <xf numFmtId="0" fontId="0" fillId="0" borderId="0"/>
    <xf numFmtId="43" fontId="1" fillId="0" borderId="0" applyFont="0" applyFill="0" applyBorder="0" applyAlignment="0" applyProtection="0"/>
    <xf numFmtId="0" fontId="1" fillId="0" borderId="0"/>
    <xf numFmtId="0" fontId="2" fillId="0" borderId="0">
      <alignment horizontal="right" vertical="center" readingOrder="2"/>
    </xf>
    <xf numFmtId="0" fontId="1"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1" fillId="0" borderId="0"/>
    <xf numFmtId="0" fontId="8" fillId="0" borderId="0"/>
    <xf numFmtId="0" fontId="1" fillId="0" borderId="0"/>
    <xf numFmtId="0" fontId="1" fillId="0" borderId="0"/>
    <xf numFmtId="0" fontId="44" fillId="0" borderId="0">
      <alignment vertical="center"/>
    </xf>
    <xf numFmtId="0" fontId="3" fillId="0" borderId="0" applyNumberFormat="0" applyFill="0" applyBorder="0" applyAlignment="0" applyProtection="0"/>
    <xf numFmtId="9" fontId="1" fillId="0" borderId="0" applyFont="0" applyFill="0" applyBorder="0" applyAlignment="0" applyProtection="0"/>
  </cellStyleXfs>
  <cellXfs count="215">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vertical="center"/>
    </xf>
    <xf numFmtId="0" fontId="4" fillId="0" borderId="1" xfId="0" applyFont="1" applyBorder="1"/>
    <xf numFmtId="0" fontId="4" fillId="0" borderId="1" xfId="0" applyFont="1" applyBorder="1" applyAlignment="1">
      <alignment horizontal="left"/>
    </xf>
    <xf numFmtId="0" fontId="7" fillId="0" borderId="0" xfId="0" applyFont="1" applyAlignment="1">
      <alignment horizontal="left" wrapText="1"/>
    </xf>
    <xf numFmtId="169" fontId="4" fillId="0" borderId="0" xfId="0" applyNumberFormat="1" applyFont="1" applyAlignment="1">
      <alignment horizontal="left"/>
    </xf>
    <xf numFmtId="0" fontId="1" fillId="0" borderId="0" xfId="8"/>
    <xf numFmtId="0" fontId="11" fillId="0" borderId="0" xfId="2" applyFont="1" applyAlignment="1">
      <alignment vertical="center"/>
    </xf>
    <xf numFmtId="0" fontId="12" fillId="0" borderId="0" xfId="2" applyFont="1" applyAlignment="1">
      <alignment horizontal="right" vertical="center"/>
    </xf>
    <xf numFmtId="0" fontId="12" fillId="0" borderId="0" xfId="2" applyFont="1" applyAlignment="1">
      <alignment horizontal="right" vertical="center" readingOrder="2"/>
    </xf>
    <xf numFmtId="0" fontId="11" fillId="0" borderId="0" xfId="2" applyFont="1" applyAlignment="1">
      <alignment horizontal="right" vertical="center"/>
    </xf>
    <xf numFmtId="0" fontId="12" fillId="0" borderId="0" xfId="2" applyFont="1"/>
    <xf numFmtId="0" fontId="17"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right" vertical="center" readingOrder="2"/>
    </xf>
    <xf numFmtId="0" fontId="17" fillId="0" borderId="0" xfId="2" applyFont="1" applyAlignment="1">
      <alignment horizontal="right" vertical="center"/>
    </xf>
    <xf numFmtId="0" fontId="9" fillId="0" borderId="0" xfId="2" applyFont="1"/>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vertical="center" readingOrder="2"/>
    </xf>
    <xf numFmtId="43" fontId="9" fillId="0" borderId="0" xfId="2" applyNumberFormat="1" applyFont="1" applyAlignment="1">
      <alignment horizontal="right" vertical="center"/>
    </xf>
    <xf numFmtId="0" fontId="9" fillId="0" borderId="0" xfId="2" applyFont="1" applyAlignment="1">
      <alignment horizontal="center" vertical="center"/>
    </xf>
    <xf numFmtId="0" fontId="21" fillId="6" borderId="0" xfId="2" applyFont="1" applyFill="1" applyAlignment="1">
      <alignment horizontal="left" vertical="center" wrapText="1"/>
    </xf>
    <xf numFmtId="0" fontId="21" fillId="6" borderId="0" xfId="2" applyFont="1" applyFill="1" applyAlignment="1">
      <alignment horizontal="right" vertical="center" wrapText="1"/>
    </xf>
    <xf numFmtId="165" fontId="9" fillId="7" borderId="0" xfId="1" applyNumberFormat="1" applyFont="1" applyFill="1" applyBorder="1" applyAlignment="1">
      <alignment horizontal="right" vertical="center"/>
    </xf>
    <xf numFmtId="164" fontId="9" fillId="7" borderId="0" xfId="1" applyNumberFormat="1" applyFont="1" applyFill="1" applyBorder="1" applyAlignment="1">
      <alignment horizontal="right" vertical="center"/>
    </xf>
    <xf numFmtId="0" fontId="9" fillId="7" borderId="0" xfId="2" applyFont="1" applyFill="1" applyAlignment="1">
      <alignment horizontal="right" vertical="center"/>
    </xf>
    <xf numFmtId="165" fontId="9" fillId="0" borderId="0"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0" xfId="2" applyNumberFormat="1" applyFont="1" applyAlignment="1">
      <alignment horizontal="right" vertical="center"/>
    </xf>
    <xf numFmtId="165" fontId="9" fillId="0" borderId="0" xfId="1" applyNumberFormat="1" applyFont="1" applyFill="1" applyBorder="1" applyAlignment="1">
      <alignment vertical="center"/>
    </xf>
    <xf numFmtId="0" fontId="22" fillId="0" borderId="0" xfId="2" applyFont="1" applyAlignment="1">
      <alignment horizontal="right" vertical="center"/>
    </xf>
    <xf numFmtId="1" fontId="9" fillId="0" borderId="0" xfId="2" applyNumberFormat="1" applyFont="1" applyAlignment="1">
      <alignment horizontal="right" vertical="center"/>
    </xf>
    <xf numFmtId="0" fontId="21" fillId="6" borderId="0" xfId="2" applyFont="1" applyFill="1" applyAlignment="1">
      <alignment horizontal="right" vertical="center"/>
    </xf>
    <xf numFmtId="167" fontId="9" fillId="0" borderId="0" xfId="2" applyNumberFormat="1" applyFont="1" applyAlignment="1">
      <alignment horizontal="right" vertical="center"/>
    </xf>
    <xf numFmtId="0" fontId="23" fillId="0" borderId="0" xfId="2" applyFont="1" applyAlignment="1">
      <alignment horizontal="right" vertical="center"/>
    </xf>
    <xf numFmtId="0" fontId="9" fillId="0" borderId="0" xfId="2" applyFont="1" applyAlignment="1">
      <alignment horizontal="left" vertical="center" readingOrder="2"/>
    </xf>
    <xf numFmtId="168" fontId="9" fillId="0" borderId="0" xfId="2" applyNumberFormat="1" applyFont="1" applyAlignment="1">
      <alignment horizontal="right" vertical="center"/>
    </xf>
    <xf numFmtId="0" fontId="9" fillId="0" borderId="0" xfId="2" applyFont="1" applyAlignment="1">
      <alignment horizontal="left"/>
    </xf>
    <xf numFmtId="0" fontId="9" fillId="5" borderId="0" xfId="2" applyFont="1" applyFill="1"/>
    <xf numFmtId="43" fontId="9" fillId="0" borderId="0" xfId="2" applyNumberFormat="1" applyFont="1"/>
    <xf numFmtId="0" fontId="9" fillId="0" borderId="0" xfId="2" applyFont="1" applyAlignment="1">
      <alignment vertical="center"/>
    </xf>
    <xf numFmtId="0" fontId="23" fillId="0" borderId="0" xfId="2" applyFont="1" applyAlignment="1">
      <alignment horizontal="right" vertical="center" readingOrder="2"/>
    </xf>
    <xf numFmtId="0" fontId="24" fillId="0" borderId="0" xfId="0" applyFont="1"/>
    <xf numFmtId="0" fontId="14" fillId="6" borderId="0" xfId="4" applyFont="1" applyFill="1" applyAlignment="1">
      <alignment horizontal="left" vertical="center" wrapText="1" readingOrder="1"/>
    </xf>
    <xf numFmtId="0" fontId="14" fillId="6" borderId="0" xfId="4" applyFont="1" applyFill="1" applyAlignment="1">
      <alignment horizontal="right" vertical="center" wrapText="1"/>
    </xf>
    <xf numFmtId="0" fontId="12" fillId="0" borderId="0" xfId="4" applyFont="1" applyAlignment="1">
      <alignment horizontal="left" vertical="center" readingOrder="1"/>
    </xf>
    <xf numFmtId="0" fontId="12" fillId="0" borderId="0" xfId="4" applyFont="1" applyAlignment="1">
      <alignment horizontal="right" vertical="center" wrapText="1" readingOrder="2"/>
    </xf>
    <xf numFmtId="43" fontId="12" fillId="0" borderId="0" xfId="4" applyNumberFormat="1" applyFont="1"/>
    <xf numFmtId="3" fontId="12" fillId="0" borderId="0" xfId="4" applyNumberFormat="1" applyFont="1"/>
    <xf numFmtId="165" fontId="12" fillId="0" borderId="0" xfId="1" applyNumberFormat="1" applyFont="1" applyBorder="1" applyAlignment="1"/>
    <xf numFmtId="0" fontId="12" fillId="0" borderId="0" xfId="4" applyFont="1" applyAlignment="1">
      <alignment horizontal="right" vertical="center" readingOrder="2"/>
    </xf>
    <xf numFmtId="0" fontId="16" fillId="0" borderId="0" xfId="4" applyFont="1" applyAlignment="1">
      <alignment horizontal="left" vertical="center" readingOrder="1"/>
    </xf>
    <xf numFmtId="0" fontId="16" fillId="0" borderId="0" xfId="4" applyFont="1" applyAlignment="1">
      <alignment horizontal="right" vertical="center" readingOrder="2"/>
    </xf>
    <xf numFmtId="0" fontId="11" fillId="0" borderId="0" xfId="4" applyFont="1"/>
    <xf numFmtId="0" fontId="13" fillId="0" borderId="0" xfId="4" applyFont="1" applyAlignment="1">
      <alignment vertical="center" wrapText="1"/>
    </xf>
    <xf numFmtId="0" fontId="12" fillId="0" borderId="0" xfId="4" applyFont="1"/>
    <xf numFmtId="0" fontId="12" fillId="0" borderId="0" xfId="4" applyFont="1" applyAlignment="1">
      <alignment vertical="center" readingOrder="1"/>
    </xf>
    <xf numFmtId="166" fontId="12" fillId="0" borderId="0" xfId="4" applyNumberFormat="1" applyFont="1"/>
    <xf numFmtId="0" fontId="12" fillId="0" borderId="0" xfId="4" applyFont="1" applyAlignment="1">
      <alignment vertical="center" wrapText="1" readingOrder="1"/>
    </xf>
    <xf numFmtId="165" fontId="12" fillId="0" borderId="0" xfId="5" applyNumberFormat="1" applyFont="1" applyBorder="1" applyAlignment="1">
      <alignment vertical="center" readingOrder="1"/>
    </xf>
    <xf numFmtId="165" fontId="12" fillId="0" borderId="0" xfId="5" applyNumberFormat="1" applyFont="1" applyBorder="1" applyAlignment="1"/>
    <xf numFmtId="0" fontId="26" fillId="0" borderId="0" xfId="4" applyFont="1"/>
    <xf numFmtId="0" fontId="15" fillId="3" borderId="2" xfId="4" applyFont="1" applyFill="1" applyBorder="1" applyAlignment="1">
      <alignment horizontal="left" vertical="center" readingOrder="1"/>
    </xf>
    <xf numFmtId="0" fontId="15" fillId="3" borderId="2" xfId="4" applyFont="1" applyFill="1" applyBorder="1" applyAlignment="1">
      <alignment horizontal="right" vertical="center" readingOrder="2"/>
    </xf>
    <xf numFmtId="166" fontId="12" fillId="0" borderId="0" xfId="4" applyNumberFormat="1" applyFont="1" applyAlignment="1">
      <alignment vertical="center" readingOrder="1"/>
    </xf>
    <xf numFmtId="166" fontId="12" fillId="0" borderId="0" xfId="4" applyNumberFormat="1" applyFont="1" applyAlignment="1">
      <alignment vertical="center" wrapText="1" readingOrder="2"/>
    </xf>
    <xf numFmtId="0" fontId="13" fillId="0" borderId="0" xfId="4" applyFont="1" applyAlignment="1">
      <alignment vertical="center" wrapText="1" readingOrder="2"/>
    </xf>
    <xf numFmtId="0" fontId="13" fillId="0" borderId="0" xfId="4" applyFont="1" applyAlignment="1">
      <alignment vertical="center" wrapText="1" readingOrder="1"/>
    </xf>
    <xf numFmtId="0" fontId="15" fillId="4" borderId="2" xfId="4" applyFont="1" applyFill="1" applyBorder="1" applyAlignment="1">
      <alignment horizontal="left" vertical="center" readingOrder="1"/>
    </xf>
    <xf numFmtId="0" fontId="12" fillId="7" borderId="0" xfId="4" applyFont="1" applyFill="1" applyAlignment="1">
      <alignment horizontal="left" vertical="center" readingOrder="1"/>
    </xf>
    <xf numFmtId="0" fontId="12" fillId="7" borderId="0" xfId="4" applyFont="1" applyFill="1" applyAlignment="1">
      <alignment horizontal="right" vertical="center" wrapText="1" readingOrder="2"/>
    </xf>
    <xf numFmtId="0" fontId="12" fillId="7" borderId="0" xfId="4" applyFont="1" applyFill="1" applyAlignment="1">
      <alignment horizontal="right" wrapText="1"/>
    </xf>
    <xf numFmtId="0" fontId="12" fillId="0" borderId="0" xfId="4" applyFont="1" applyAlignment="1">
      <alignment horizontal="right" wrapText="1"/>
    </xf>
    <xf numFmtId="0" fontId="15" fillId="3" borderId="2" xfId="4" applyFont="1" applyFill="1" applyBorder="1" applyAlignment="1">
      <alignment horizontal="right"/>
    </xf>
    <xf numFmtId="0" fontId="12" fillId="0" borderId="0" xfId="4" applyFont="1" applyAlignment="1">
      <alignment horizontal="right"/>
    </xf>
    <xf numFmtId="0" fontId="12" fillId="7" borderId="0" xfId="4" applyFont="1" applyFill="1" applyAlignment="1">
      <alignment horizontal="right"/>
    </xf>
    <xf numFmtId="0" fontId="13" fillId="0" borderId="0" xfId="4" applyFont="1"/>
    <xf numFmtId="0" fontId="25" fillId="0" borderId="0" xfId="4" applyFont="1" applyAlignment="1">
      <alignment horizontal="right" vertical="center" readingOrder="2"/>
    </xf>
    <xf numFmtId="0" fontId="28" fillId="0" borderId="0" xfId="0" applyFont="1"/>
    <xf numFmtId="168" fontId="9" fillId="0" borderId="0" xfId="4" applyNumberFormat="1" applyFont="1"/>
    <xf numFmtId="0" fontId="9" fillId="0" borderId="0" xfId="4" applyFont="1"/>
    <xf numFmtId="0" fontId="9" fillId="0" borderId="0" xfId="4" applyFont="1" applyAlignment="1">
      <alignment horizontal="left" vertical="center" readingOrder="1"/>
    </xf>
    <xf numFmtId="0" fontId="9" fillId="0" borderId="0" xfId="4" applyFont="1" applyAlignment="1">
      <alignment horizontal="right" vertical="center" readingOrder="2"/>
    </xf>
    <xf numFmtId="0" fontId="21" fillId="6" borderId="0" xfId="4" applyFont="1" applyFill="1" applyAlignment="1">
      <alignment horizontal="left" vertical="center" wrapText="1" readingOrder="1"/>
    </xf>
    <xf numFmtId="0" fontId="21" fillId="6" borderId="0" xfId="4" applyFont="1" applyFill="1" applyAlignment="1">
      <alignment horizontal="right" vertical="center" wrapText="1"/>
    </xf>
    <xf numFmtId="0" fontId="29" fillId="0" borderId="0" xfId="4" applyFont="1"/>
    <xf numFmtId="0" fontId="9" fillId="7" borderId="0" xfId="4" applyFont="1" applyFill="1" applyAlignment="1">
      <alignment horizontal="left" vertical="center" readingOrder="1"/>
    </xf>
    <xf numFmtId="0" fontId="9" fillId="7" borderId="0" xfId="4" applyFont="1" applyFill="1" applyAlignment="1">
      <alignment horizontal="right" wrapText="1"/>
    </xf>
    <xf numFmtId="43" fontId="9" fillId="0" borderId="0" xfId="4" applyNumberFormat="1" applyFont="1"/>
    <xf numFmtId="166" fontId="9" fillId="0" borderId="0" xfId="4" applyNumberFormat="1" applyFont="1" applyAlignment="1">
      <alignment vertical="center" wrapText="1" readingOrder="2"/>
    </xf>
    <xf numFmtId="0" fontId="9" fillId="0" borderId="0" xfId="4" applyFont="1" applyAlignment="1">
      <alignment horizontal="right"/>
    </xf>
    <xf numFmtId="0" fontId="9" fillId="7" borderId="0" xfId="4" applyFont="1" applyFill="1" applyAlignment="1">
      <alignment horizontal="right"/>
    </xf>
    <xf numFmtId="0" fontId="9" fillId="0" borderId="0" xfId="4" applyFont="1" applyAlignment="1">
      <alignment horizontal="right" wrapText="1"/>
    </xf>
    <xf numFmtId="0" fontId="10" fillId="4" borderId="2" xfId="4" applyFont="1" applyFill="1" applyBorder="1" applyAlignment="1">
      <alignment horizontal="left" vertical="center" readingOrder="1"/>
    </xf>
    <xf numFmtId="0" fontId="10" fillId="3" borderId="2" xfId="4" applyFont="1" applyFill="1" applyBorder="1" applyAlignment="1">
      <alignment horizontal="right"/>
    </xf>
    <xf numFmtId="166" fontId="9" fillId="0" borderId="0" xfId="4" applyNumberFormat="1" applyFont="1" applyAlignment="1">
      <alignment vertical="center" readingOrder="1"/>
    </xf>
    <xf numFmtId="0" fontId="22" fillId="0" borderId="0" xfId="4" applyFont="1" applyAlignment="1">
      <alignment horizontal="left" vertical="center" readingOrder="1"/>
    </xf>
    <xf numFmtId="0" fontId="9" fillId="0" borderId="0" xfId="4" applyFont="1" applyAlignment="1">
      <alignment vertical="center" readingOrder="1"/>
    </xf>
    <xf numFmtId="0" fontId="22" fillId="0" borderId="0" xfId="4" applyFont="1" applyAlignment="1">
      <alignment horizontal="right" vertical="center" readingOrder="2"/>
    </xf>
    <xf numFmtId="0" fontId="18" fillId="0" borderId="0" xfId="4" applyFont="1" applyAlignment="1">
      <alignment vertical="center"/>
    </xf>
    <xf numFmtId="0" fontId="17" fillId="0" borderId="0" xfId="4" applyFont="1"/>
    <xf numFmtId="0" fontId="10" fillId="2" borderId="0" xfId="2" applyFont="1" applyFill="1" applyAlignment="1">
      <alignment horizontal="left" vertical="center" wrapText="1"/>
    </xf>
    <xf numFmtId="165" fontId="10" fillId="2" borderId="0" xfId="1" applyNumberFormat="1" applyFont="1" applyFill="1" applyBorder="1" applyAlignment="1">
      <alignment horizontal="right" vertical="center"/>
    </xf>
    <xf numFmtId="0" fontId="10" fillId="2" borderId="0" xfId="2" applyFont="1" applyFill="1" applyAlignment="1">
      <alignment horizontal="right" vertical="center" wrapText="1"/>
    </xf>
    <xf numFmtId="164" fontId="10" fillId="2" borderId="0" xfId="1" applyNumberFormat="1" applyFont="1" applyFill="1" applyBorder="1" applyAlignment="1">
      <alignment horizontal="right" vertical="center"/>
    </xf>
    <xf numFmtId="0" fontId="10" fillId="2" borderId="0" xfId="2" applyFont="1" applyFill="1" applyAlignment="1">
      <alignment horizontal="right" vertical="center"/>
    </xf>
    <xf numFmtId="164" fontId="10" fillId="2" borderId="2" xfId="1" applyNumberFormat="1" applyFont="1" applyFill="1" applyBorder="1" applyAlignment="1">
      <alignment horizontal="right" vertical="center"/>
    </xf>
    <xf numFmtId="0" fontId="10" fillId="2" borderId="2" xfId="2" applyFont="1" applyFill="1" applyBorder="1" applyAlignment="1">
      <alignment horizontal="right" vertical="center"/>
    </xf>
    <xf numFmtId="166" fontId="10" fillId="2" borderId="0" xfId="1" applyNumberFormat="1" applyFont="1" applyFill="1" applyBorder="1" applyAlignment="1">
      <alignment horizontal="right" vertical="center"/>
    </xf>
    <xf numFmtId="166" fontId="10" fillId="2" borderId="0" xfId="2" applyNumberFormat="1" applyFont="1" applyFill="1" applyAlignment="1">
      <alignment horizontal="right" vertical="center"/>
    </xf>
    <xf numFmtId="165" fontId="10" fillId="2" borderId="2" xfId="1" applyNumberFormat="1" applyFont="1" applyFill="1" applyBorder="1" applyAlignment="1">
      <alignment horizontal="right" vertical="center"/>
    </xf>
    <xf numFmtId="0" fontId="12" fillId="7" borderId="0" xfId="4" applyFont="1" applyFill="1" applyAlignment="1">
      <alignment vertical="center" wrapText="1" readingOrder="1"/>
    </xf>
    <xf numFmtId="0" fontId="12" fillId="7" borderId="0" xfId="4" applyFont="1" applyFill="1" applyAlignment="1">
      <alignment vertical="center" readingOrder="1"/>
    </xf>
    <xf numFmtId="0" fontId="15" fillId="3" borderId="2" xfId="4" applyFont="1" applyFill="1" applyBorder="1" applyAlignment="1">
      <alignment vertical="center" wrapText="1" readingOrder="2"/>
    </xf>
    <xf numFmtId="0" fontId="15" fillId="3" borderId="2" xfId="4" applyFont="1" applyFill="1" applyBorder="1" applyAlignment="1">
      <alignment horizontal="right" vertical="center" wrapText="1" readingOrder="2"/>
    </xf>
    <xf numFmtId="0" fontId="13" fillId="0" borderId="0" xfId="4" applyFont="1" applyAlignment="1">
      <alignment vertical="center"/>
    </xf>
    <xf numFmtId="0" fontId="13" fillId="0" borderId="0" xfId="4" applyFont="1" applyAlignment="1">
      <alignment vertical="center" readingOrder="2"/>
    </xf>
    <xf numFmtId="0" fontId="13" fillId="0" borderId="0" xfId="4" applyFont="1" applyAlignment="1">
      <alignment vertical="center" readingOrder="1"/>
    </xf>
    <xf numFmtId="0" fontId="18" fillId="0" borderId="0" xfId="4" applyFont="1" applyAlignment="1">
      <alignment vertical="center" wrapText="1" readingOrder="2"/>
    </xf>
    <xf numFmtId="0" fontId="18" fillId="0" borderId="0" xfId="4" applyFont="1" applyAlignment="1">
      <alignment vertical="center" wrapText="1"/>
    </xf>
    <xf numFmtId="0" fontId="18" fillId="0" borderId="0" xfId="4" applyFont="1" applyAlignment="1">
      <alignment vertical="center" wrapText="1" readingOrder="1"/>
    </xf>
    <xf numFmtId="0" fontId="18" fillId="0" borderId="0" xfId="4" applyFont="1" applyAlignment="1">
      <alignment vertical="center" readingOrder="2"/>
    </xf>
    <xf numFmtId="0" fontId="18" fillId="0" borderId="0" xfId="4" applyFont="1"/>
    <xf numFmtId="0" fontId="18" fillId="0" borderId="0" xfId="4" applyFont="1" applyAlignment="1">
      <alignment vertical="center" readingOrder="1"/>
    </xf>
    <xf numFmtId="0" fontId="10" fillId="4" borderId="0" xfId="4" applyFont="1" applyFill="1" applyAlignment="1">
      <alignment horizontal="left" vertical="center" readingOrder="1"/>
    </xf>
    <xf numFmtId="0" fontId="10" fillId="3" borderId="0" xfId="4" applyFont="1" applyFill="1" applyAlignment="1">
      <alignment horizontal="right" vertical="center" wrapText="1" readingOrder="2"/>
    </xf>
    <xf numFmtId="0" fontId="9" fillId="0" borderId="0" xfId="4" applyFont="1" applyAlignment="1">
      <alignment horizontal="left" vertical="center" wrapText="1" readingOrder="1"/>
    </xf>
    <xf numFmtId="0" fontId="9" fillId="0" borderId="0" xfId="4" applyFont="1" applyAlignment="1">
      <alignment horizontal="right" vertical="center" wrapText="1" readingOrder="2"/>
    </xf>
    <xf numFmtId="0" fontId="9" fillId="7" borderId="0" xfId="4" applyFont="1" applyFill="1" applyAlignment="1">
      <alignment horizontal="left" vertical="center" wrapText="1" readingOrder="1"/>
    </xf>
    <xf numFmtId="0" fontId="9" fillId="7" borderId="0" xfId="4" applyFont="1" applyFill="1" applyAlignment="1">
      <alignment horizontal="right" vertical="center" wrapText="1" readingOrder="2"/>
    </xf>
    <xf numFmtId="0" fontId="9" fillId="7" borderId="2" xfId="4" applyFont="1" applyFill="1" applyBorder="1" applyAlignment="1">
      <alignment horizontal="left" vertical="center" wrapText="1" readingOrder="1"/>
    </xf>
    <xf numFmtId="0" fontId="9" fillId="7" borderId="2" xfId="4" applyFont="1" applyFill="1" applyBorder="1" applyAlignment="1">
      <alignment horizontal="right" vertical="center" wrapText="1" readingOrder="2"/>
    </xf>
    <xf numFmtId="0" fontId="31" fillId="0" borderId="0" xfId="0" applyFont="1"/>
    <xf numFmtId="0" fontId="32" fillId="0" borderId="0" xfId="0" applyFont="1" applyAlignment="1">
      <alignment horizontal="right" wrapText="1"/>
    </xf>
    <xf numFmtId="0" fontId="30" fillId="6" borderId="0" xfId="10" applyFont="1" applyFill="1" applyAlignment="1">
      <alignment vertical="center"/>
    </xf>
    <xf numFmtId="0" fontId="6" fillId="6" borderId="0" xfId="10" applyFont="1" applyFill="1" applyAlignment="1">
      <alignment horizontal="right" vertical="center" indent="1"/>
    </xf>
    <xf numFmtId="0" fontId="6" fillId="6" borderId="0" xfId="10" applyFont="1" applyFill="1" applyAlignment="1">
      <alignment horizontal="left" vertical="center" indent="1"/>
    </xf>
    <xf numFmtId="164" fontId="9" fillId="5" borderId="0" xfId="1" applyNumberFormat="1" applyFont="1" applyFill="1" applyBorder="1" applyAlignment="1">
      <alignment horizontal="right" vertical="center"/>
    </xf>
    <xf numFmtId="3" fontId="10" fillId="3" borderId="0" xfId="4" applyNumberFormat="1" applyFont="1" applyFill="1" applyAlignment="1">
      <alignment horizontal="right" vertical="center" wrapText="1" readingOrder="2"/>
    </xf>
    <xf numFmtId="3" fontId="9" fillId="0" borderId="0" xfId="4" applyNumberFormat="1" applyFont="1" applyAlignment="1">
      <alignment horizontal="right" vertical="center" wrapText="1" readingOrder="1"/>
    </xf>
    <xf numFmtId="168" fontId="9" fillId="7" borderId="0" xfId="4" applyNumberFormat="1" applyFont="1" applyFill="1" applyAlignment="1">
      <alignment horizontal="right" vertical="center" wrapText="1" readingOrder="1"/>
    </xf>
    <xf numFmtId="168" fontId="9" fillId="7" borderId="2" xfId="4" applyNumberFormat="1" applyFont="1" applyFill="1" applyBorder="1" applyAlignment="1">
      <alignment horizontal="right" vertical="center" wrapText="1" readingOrder="1"/>
    </xf>
    <xf numFmtId="3" fontId="12" fillId="7" borderId="0" xfId="4" applyNumberFormat="1" applyFont="1" applyFill="1" applyAlignment="1">
      <alignment horizontal="right" vertical="center" wrapText="1" readingOrder="1"/>
    </xf>
    <xf numFmtId="3" fontId="12" fillId="0" borderId="0" xfId="4" applyNumberFormat="1" applyFont="1" applyAlignment="1">
      <alignment horizontal="right" vertical="center" wrapText="1" readingOrder="1"/>
    </xf>
    <xf numFmtId="3" fontId="15" fillId="3" borderId="2" xfId="4" applyNumberFormat="1" applyFont="1" applyFill="1" applyBorder="1" applyAlignment="1">
      <alignment horizontal="right" vertical="center" wrapText="1" readingOrder="1"/>
    </xf>
    <xf numFmtId="165" fontId="9" fillId="2" borderId="2" xfId="1" applyNumberFormat="1" applyFont="1" applyFill="1" applyBorder="1" applyAlignment="1">
      <alignment horizontal="right" vertical="center"/>
    </xf>
    <xf numFmtId="164" fontId="12" fillId="7" borderId="0" xfId="1" applyNumberFormat="1" applyFont="1" applyFill="1" applyBorder="1" applyAlignment="1">
      <alignment horizontal="right" vertical="center"/>
    </xf>
    <xf numFmtId="0" fontId="1" fillId="0" borderId="0" xfId="8" applyAlignment="1">
      <alignment wrapText="1"/>
    </xf>
    <xf numFmtId="0" fontId="17" fillId="0" borderId="0" xfId="2" applyFont="1" applyAlignment="1">
      <alignment vertical="center" wrapText="1"/>
    </xf>
    <xf numFmtId="0" fontId="9" fillId="0" borderId="0" xfId="2" applyFont="1" applyAlignment="1">
      <alignment horizontal="left" vertical="center" wrapText="1"/>
    </xf>
    <xf numFmtId="0" fontId="9" fillId="5" borderId="0" xfId="2" applyFont="1" applyFill="1" applyAlignment="1">
      <alignment horizontal="left" vertical="center" wrapText="1"/>
    </xf>
    <xf numFmtId="0" fontId="9" fillId="7" borderId="0" xfId="2" applyFont="1" applyFill="1" applyAlignment="1">
      <alignment horizontal="left" vertical="center" wrapText="1"/>
    </xf>
    <xf numFmtId="0" fontId="12" fillId="0" borderId="0" xfId="2" applyFont="1" applyAlignment="1">
      <alignment horizontal="left" vertical="center" wrapText="1"/>
    </xf>
    <xf numFmtId="0" fontId="10" fillId="2" borderId="2" xfId="2" applyFont="1" applyFill="1" applyBorder="1" applyAlignment="1">
      <alignment horizontal="left" vertical="center" wrapText="1"/>
    </xf>
    <xf numFmtId="0" fontId="22" fillId="0" borderId="0" xfId="2" applyFont="1" applyAlignment="1">
      <alignment vertical="center" wrapText="1"/>
    </xf>
    <xf numFmtId="0" fontId="0" fillId="0" borderId="0" xfId="0" applyAlignment="1">
      <alignment wrapText="1"/>
    </xf>
    <xf numFmtId="0" fontId="17" fillId="0" borderId="0" xfId="2" applyFont="1" applyAlignment="1">
      <alignment horizontal="right" vertical="center" wrapText="1"/>
    </xf>
    <xf numFmtId="0" fontId="23" fillId="0" borderId="0" xfId="2" applyFont="1" applyAlignment="1">
      <alignment horizontal="right" vertical="center" wrapText="1"/>
    </xf>
    <xf numFmtId="0" fontId="9" fillId="5" borderId="0" xfId="2" applyFont="1" applyFill="1" applyAlignment="1">
      <alignment horizontal="right" vertical="center" wrapText="1"/>
    </xf>
    <xf numFmtId="0" fontId="9" fillId="7" borderId="0" xfId="2" applyFont="1" applyFill="1" applyAlignment="1">
      <alignment horizontal="right" vertical="center" wrapText="1"/>
    </xf>
    <xf numFmtId="0" fontId="9" fillId="0" borderId="0" xfId="2" applyFont="1" applyAlignment="1">
      <alignment horizontal="right" vertical="center" wrapText="1"/>
    </xf>
    <xf numFmtId="0" fontId="10" fillId="2" borderId="2" xfId="2" applyFont="1" applyFill="1" applyBorder="1" applyAlignment="1">
      <alignment horizontal="right" vertical="center" wrapText="1"/>
    </xf>
    <xf numFmtId="0" fontId="22" fillId="0" borderId="0" xfId="2" applyFont="1" applyAlignment="1">
      <alignment horizontal="right" vertical="center" wrapText="1"/>
    </xf>
    <xf numFmtId="0" fontId="9" fillId="0" borderId="0" xfId="2" applyFont="1" applyAlignment="1">
      <alignment horizontal="left" vertical="center" wrapText="1" readingOrder="2"/>
    </xf>
    <xf numFmtId="0" fontId="23" fillId="0" borderId="0" xfId="2" applyFont="1" applyAlignment="1">
      <alignment horizontal="right" vertical="center" wrapText="1" readingOrder="2"/>
    </xf>
    <xf numFmtId="0" fontId="28" fillId="0" borderId="0" xfId="0" applyFont="1" applyAlignment="1">
      <alignment wrapText="1"/>
    </xf>
    <xf numFmtId="0" fontId="37" fillId="0" borderId="0" xfId="4" applyFont="1" applyAlignment="1">
      <alignment vertical="center" wrapText="1"/>
    </xf>
    <xf numFmtId="0" fontId="37" fillId="0" borderId="0" xfId="4" applyFont="1" applyAlignment="1">
      <alignment vertical="center"/>
    </xf>
    <xf numFmtId="0" fontId="34" fillId="0" borderId="0" xfId="4" applyFont="1" applyAlignment="1">
      <alignment vertical="center"/>
    </xf>
    <xf numFmtId="0" fontId="18" fillId="0" borderId="0" xfId="4" applyFont="1" applyAlignment="1">
      <alignment horizontal="left" vertical="center" wrapText="1" readingOrder="1"/>
    </xf>
    <xf numFmtId="0" fontId="13" fillId="0" borderId="0" xfId="4" applyFont="1" applyAlignment="1">
      <alignment horizontal="left" vertical="center" wrapText="1" readingOrder="1"/>
    </xf>
    <xf numFmtId="0" fontId="3" fillId="0" borderId="0" xfId="7" applyBorder="1" applyAlignment="1">
      <alignment wrapText="1"/>
    </xf>
    <xf numFmtId="0" fontId="3" fillId="0" borderId="0" xfId="7"/>
    <xf numFmtId="170" fontId="0" fillId="0" borderId="0" xfId="0" applyNumberFormat="1"/>
    <xf numFmtId="172" fontId="0" fillId="0" borderId="0" xfId="0" applyNumberFormat="1"/>
    <xf numFmtId="171" fontId="0" fillId="0" borderId="0" xfId="0" applyNumberFormat="1"/>
    <xf numFmtId="171" fontId="28" fillId="0" borderId="0" xfId="0" applyNumberFormat="1" applyFont="1"/>
    <xf numFmtId="3" fontId="28" fillId="0" borderId="0" xfId="0" applyNumberFormat="1" applyFont="1"/>
    <xf numFmtId="3" fontId="0" fillId="0" borderId="0" xfId="0" applyNumberFormat="1"/>
    <xf numFmtId="0" fontId="34" fillId="0" borderId="0" xfId="4" applyFont="1" applyAlignment="1">
      <alignment vertical="center" wrapText="1"/>
    </xf>
    <xf numFmtId="3" fontId="24" fillId="0" borderId="0" xfId="0" applyNumberFormat="1" applyFont="1"/>
    <xf numFmtId="171" fontId="24" fillId="0" borderId="0" xfId="0" applyNumberFormat="1" applyFont="1"/>
    <xf numFmtId="173" fontId="24" fillId="0" borderId="0" xfId="0" applyNumberFormat="1" applyFont="1"/>
    <xf numFmtId="165" fontId="24" fillId="0" borderId="0" xfId="1" applyNumberFormat="1" applyFont="1"/>
    <xf numFmtId="165" fontId="0" fillId="0" borderId="0" xfId="1" applyNumberFormat="1" applyFont="1" applyBorder="1"/>
    <xf numFmtId="0" fontId="37" fillId="0" borderId="0" xfId="4" applyFont="1" applyAlignment="1">
      <alignment horizontal="center" vertical="center" wrapText="1"/>
    </xf>
    <xf numFmtId="0" fontId="34" fillId="0" borderId="0" xfId="4" applyFont="1" applyAlignment="1">
      <alignment horizontal="center" vertical="center" wrapText="1"/>
    </xf>
    <xf numFmtId="0" fontId="34" fillId="0" borderId="0" xfId="4" applyFont="1" applyAlignment="1">
      <alignment horizontal="right" vertical="center" wrapText="1"/>
    </xf>
    <xf numFmtId="0" fontId="40" fillId="0" borderId="0" xfId="0" applyFont="1" applyAlignment="1">
      <alignment horizontal="left"/>
    </xf>
    <xf numFmtId="0" fontId="41" fillId="6" borderId="0" xfId="10" applyFont="1" applyFill="1" applyAlignment="1">
      <alignment vertical="center"/>
    </xf>
    <xf numFmtId="0" fontId="10" fillId="0" borderId="0" xfId="0" applyFont="1" applyAlignment="1">
      <alignment vertical="center"/>
    </xf>
    <xf numFmtId="0" fontId="40" fillId="0" borderId="1" xfId="0" applyFont="1" applyBorder="1"/>
    <xf numFmtId="0" fontId="42" fillId="0" borderId="0" xfId="0" applyFont="1" applyAlignment="1">
      <alignment horizontal="left" wrapText="1"/>
    </xf>
    <xf numFmtId="0" fontId="43" fillId="0" borderId="0" xfId="7" applyFont="1" applyFill="1"/>
    <xf numFmtId="174" fontId="9" fillId="0" borderId="0" xfId="4" applyNumberFormat="1" applyFont="1"/>
    <xf numFmtId="164" fontId="10" fillId="2" borderId="0" xfId="1" applyNumberFormat="1" applyFont="1" applyFill="1" applyAlignment="1">
      <alignment horizontal="right" vertical="center"/>
    </xf>
    <xf numFmtId="164" fontId="9" fillId="5" borderId="0" xfId="2" applyNumberFormat="1" applyFont="1" applyFill="1"/>
    <xf numFmtId="166" fontId="9" fillId="7" borderId="0" xfId="2" applyNumberFormat="1" applyFont="1" applyFill="1" applyAlignment="1">
      <alignment horizontal="right" vertical="center" wrapText="1"/>
    </xf>
    <xf numFmtId="166" fontId="9" fillId="0" borderId="0" xfId="2" applyNumberFormat="1" applyFont="1" applyAlignment="1">
      <alignment horizontal="right" vertical="center" wrapText="1"/>
    </xf>
    <xf numFmtId="166" fontId="12" fillId="7" borderId="0" xfId="4" applyNumberFormat="1" applyFont="1" applyFill="1" applyAlignment="1">
      <alignment vertical="center" readingOrder="1"/>
    </xf>
    <xf numFmtId="0" fontId="4" fillId="0" borderId="0" xfId="11" applyFont="1"/>
    <xf numFmtId="0" fontId="4" fillId="0" borderId="0" xfId="11" applyFont="1" applyAlignment="1">
      <alignment horizontal="left"/>
    </xf>
    <xf numFmtId="0" fontId="7" fillId="0" borderId="0" xfId="11" applyFont="1" applyAlignment="1">
      <alignment horizontal="left"/>
    </xf>
    <xf numFmtId="0" fontId="4" fillId="0" borderId="1" xfId="11" applyFont="1" applyBorder="1"/>
    <xf numFmtId="0" fontId="4" fillId="0" borderId="1" xfId="11" applyFont="1" applyBorder="1" applyAlignment="1">
      <alignment horizontal="left"/>
    </xf>
    <xf numFmtId="0" fontId="7" fillId="0" borderId="0" xfId="12" applyFont="1" applyAlignment="1">
      <alignment horizontal="right"/>
    </xf>
    <xf numFmtId="0" fontId="45" fillId="0" borderId="0" xfId="13" applyFont="1" applyFill="1" applyBorder="1" applyAlignment="1">
      <alignment horizontal="left"/>
    </xf>
    <xf numFmtId="0" fontId="45" fillId="0" borderId="0" xfId="13" applyFont="1" applyFill="1" applyBorder="1" applyAlignment="1">
      <alignment horizontal="right" readingOrder="2"/>
    </xf>
    <xf numFmtId="0" fontId="4" fillId="0" borderId="0" xfId="12" applyFont="1" applyAlignment="1"/>
    <xf numFmtId="0" fontId="4" fillId="0" borderId="0" xfId="11" applyFont="1" applyAlignment="1">
      <alignment horizontal="left" wrapText="1"/>
    </xf>
    <xf numFmtId="0" fontId="4" fillId="0" borderId="0" xfId="12" applyFont="1" applyAlignment="1">
      <alignment horizontal="right" vertical="center" wrapText="1"/>
    </xf>
    <xf numFmtId="175" fontId="9" fillId="0" borderId="0" xfId="14" applyNumberFormat="1" applyFont="1"/>
  </cellXfs>
  <cellStyles count="15">
    <cellStyle name="Comma" xfId="1" builtinId="3"/>
    <cellStyle name="Comma 2 2" xfId="5" xr:uid="{D4FEEAED-0761-4A47-98E4-DFF03B8B4743}"/>
    <cellStyle name="Hyperlink" xfId="7" builtinId="8"/>
    <cellStyle name="Hyperlink 2" xfId="13" xr:uid="{2F994E80-3BD7-4475-8E17-990A564B7B42}"/>
    <cellStyle name="Normal" xfId="0" builtinId="0"/>
    <cellStyle name="Normal 2" xfId="2" xr:uid="{9BB3E1BA-7E89-4D41-A5B7-FE8CDC1BD08E}"/>
    <cellStyle name="Normal 2 2" xfId="9" xr:uid="{F8E2DB4C-FCE1-4E8C-9EB4-ECDD84ECE02B}"/>
    <cellStyle name="Normal 2 2 2" xfId="4" xr:uid="{8181C863-81DC-4F05-80B3-AC27506FF81D}"/>
    <cellStyle name="Normal 2 2 2 2" xfId="6" xr:uid="{214AB93A-96FF-4504-AC12-CC5E54FEFF56}"/>
    <cellStyle name="Normal 2 2 4" xfId="11" xr:uid="{45612462-7848-4B8E-9919-7D5EB86D74AB}"/>
    <cellStyle name="Normal 3" xfId="8" xr:uid="{E1258B6E-0EA1-4ADF-91E6-0762948867F4}"/>
    <cellStyle name="Normal 4" xfId="10" xr:uid="{F6CBEF57-5AAB-4F27-BDB7-B7FCD2D026F4}"/>
    <cellStyle name="Normal 5" xfId="12" xr:uid="{9D46E0F8-6B2B-4A54-B984-F8477E58967B}"/>
    <cellStyle name="Percent" xfId="14" builtinId="5"/>
    <cellStyle name="Source" xfId="3" xr:uid="{1665D044-6B06-4E29-A5EB-474D64E6C0BD}"/>
  </cellStyles>
  <dxfs count="0"/>
  <tableStyles count="0" defaultTableStyle="TableStyleMedium2" defaultPivotStyle="PivotStyleLight16"/>
  <colors>
    <mruColors>
      <color rgb="FFD6A461"/>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0309A4B5-904D-4868-BFB3-13E63010B04C}"/>
            </a:ext>
          </a:extLst>
        </xdr:cNvPr>
        <xdr:cNvPicPr>
          <a:picLocks noChangeAspect="1"/>
        </xdr:cNvPicPr>
      </xdr:nvPicPr>
      <xdr:blipFill rotWithShape="1">
        <a:blip xmlns:r="http://schemas.openxmlformats.org/officeDocument/2006/relationships" r:embed="rId1"/>
        <a:srcRect t="20352" b="20343"/>
        <a:stretch/>
      </xdr:blipFill>
      <xdr:spPr>
        <a:xfrm>
          <a:off x="443865" y="180975"/>
          <a:ext cx="2238777" cy="7435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1579244</xdr:colOff>
      <xdr:row>1</xdr:row>
      <xdr:rowOff>0</xdr:rowOff>
    </xdr:to>
    <xdr:pic>
      <xdr:nvPicPr>
        <xdr:cNvPr id="2" name="Picture 1">
          <a:extLst>
            <a:ext uri="{FF2B5EF4-FFF2-40B4-BE49-F238E27FC236}">
              <a16:creationId xmlns:a16="http://schemas.microsoft.com/office/drawing/2014/main" id="{92FDEE53-D247-40F2-BD98-BCA3EA1F9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0</xdr:row>
      <xdr:rowOff>1386840</xdr:rowOff>
    </xdr:to>
    <xdr:pic>
      <xdr:nvPicPr>
        <xdr:cNvPr id="2" name="Picture 1">
          <a:extLst>
            <a:ext uri="{FF2B5EF4-FFF2-40B4-BE49-F238E27FC236}">
              <a16:creationId xmlns:a16="http://schemas.microsoft.com/office/drawing/2014/main" id="{60CD424A-1594-4206-9CFE-2828E4D54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1588134</xdr:colOff>
      <xdr:row>0</xdr:row>
      <xdr:rowOff>1383665</xdr:rowOff>
    </xdr:to>
    <xdr:pic>
      <xdr:nvPicPr>
        <xdr:cNvPr id="3" name="Picture 2">
          <a:extLst>
            <a:ext uri="{FF2B5EF4-FFF2-40B4-BE49-F238E27FC236}">
              <a16:creationId xmlns:a16="http://schemas.microsoft.com/office/drawing/2014/main" id="{D4DCBCE9-C5B1-46BA-B9B6-57486D6EE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572259" cy="138684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107868</xdr:rowOff>
    </xdr:to>
    <xdr:pic>
      <xdr:nvPicPr>
        <xdr:cNvPr id="2" name="Picture 1">
          <a:extLst>
            <a:ext uri="{FF2B5EF4-FFF2-40B4-BE49-F238E27FC236}">
              <a16:creationId xmlns:a16="http://schemas.microsoft.com/office/drawing/2014/main" id="{5F9DC726-5895-499B-8EF5-BD3D592772FD}"/>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3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1545589</xdr:colOff>
      <xdr:row>1</xdr:row>
      <xdr:rowOff>0</xdr:rowOff>
    </xdr:to>
    <xdr:pic>
      <xdr:nvPicPr>
        <xdr:cNvPr id="3" name="Picture 2">
          <a:extLst>
            <a:ext uri="{FF2B5EF4-FFF2-40B4-BE49-F238E27FC236}">
              <a16:creationId xmlns:a16="http://schemas.microsoft.com/office/drawing/2014/main" id="{D5219F93-E930-4E82-9322-D04456FE6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2574" cy="1381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1</xdr:row>
      <xdr:rowOff>0</xdr:rowOff>
    </xdr:to>
    <xdr:pic>
      <xdr:nvPicPr>
        <xdr:cNvPr id="3" name="Picture 2">
          <a:extLst>
            <a:ext uri="{FF2B5EF4-FFF2-40B4-BE49-F238E27FC236}">
              <a16:creationId xmlns:a16="http://schemas.microsoft.com/office/drawing/2014/main" id="{CE5D6186-0FD7-4EAC-A348-0A81B7D27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1550034</xdr:colOff>
      <xdr:row>1</xdr:row>
      <xdr:rowOff>0</xdr:rowOff>
    </xdr:to>
    <xdr:pic>
      <xdr:nvPicPr>
        <xdr:cNvPr id="2" name="Picture 1">
          <a:extLst>
            <a:ext uri="{FF2B5EF4-FFF2-40B4-BE49-F238E27FC236}">
              <a16:creationId xmlns:a16="http://schemas.microsoft.com/office/drawing/2014/main" id="{5F307E4A-84EE-432F-BE25-77E36A60D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1550034</xdr:colOff>
      <xdr:row>1</xdr:row>
      <xdr:rowOff>1905</xdr:rowOff>
    </xdr:to>
    <xdr:pic>
      <xdr:nvPicPr>
        <xdr:cNvPr id="2" name="Picture 1">
          <a:extLst>
            <a:ext uri="{FF2B5EF4-FFF2-40B4-BE49-F238E27FC236}">
              <a16:creationId xmlns:a16="http://schemas.microsoft.com/office/drawing/2014/main" id="{9FFC431B-98A8-4B41-9E7F-F61639D5D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1550034</xdr:colOff>
      <xdr:row>1</xdr:row>
      <xdr:rowOff>0</xdr:rowOff>
    </xdr:to>
    <xdr:pic>
      <xdr:nvPicPr>
        <xdr:cNvPr id="2" name="Picture 1">
          <a:extLst>
            <a:ext uri="{FF2B5EF4-FFF2-40B4-BE49-F238E27FC236}">
              <a16:creationId xmlns:a16="http://schemas.microsoft.com/office/drawing/2014/main" id="{93E95628-84B7-4D27-B51F-85EEDA70A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2" name="Picture 1">
          <a:extLst>
            <a:ext uri="{FF2B5EF4-FFF2-40B4-BE49-F238E27FC236}">
              <a16:creationId xmlns:a16="http://schemas.microsoft.com/office/drawing/2014/main" id="{EE2CB26C-029B-412D-B16A-A84FE2D36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0</xdr:row>
      <xdr:rowOff>1388745</xdr:rowOff>
    </xdr:to>
    <xdr:pic>
      <xdr:nvPicPr>
        <xdr:cNvPr id="4" name="Picture 3">
          <a:extLst>
            <a:ext uri="{FF2B5EF4-FFF2-40B4-BE49-F238E27FC236}">
              <a16:creationId xmlns:a16="http://schemas.microsoft.com/office/drawing/2014/main" id="{07BF629C-5A81-4C51-B155-55032881ED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1562099</xdr:colOff>
      <xdr:row>1</xdr:row>
      <xdr:rowOff>1905</xdr:rowOff>
    </xdr:to>
    <xdr:pic>
      <xdr:nvPicPr>
        <xdr:cNvPr id="2" name="Picture 1">
          <a:extLst>
            <a:ext uri="{FF2B5EF4-FFF2-40B4-BE49-F238E27FC236}">
              <a16:creationId xmlns:a16="http://schemas.microsoft.com/office/drawing/2014/main" id="{5BB8F6B8-DA98-4219-9D4E-3BA9015B3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495B-1D48-44F0-8464-D14D9DA40CC3}">
  <dimension ref="A1:YV77"/>
  <sheetViews>
    <sheetView showGridLines="0" tabSelected="1" zoomScaleNormal="100" workbookViewId="0">
      <selection activeCell="D21" sqref="D21"/>
    </sheetView>
  </sheetViews>
  <sheetFormatPr defaultColWidth="7.85546875" defaultRowHeight="12.75"/>
  <cols>
    <col min="1" max="1" width="45.85546875" style="2" customWidth="1"/>
    <col min="2" max="2" width="79" style="2" customWidth="1"/>
    <col min="3" max="3" width="9.85546875" style="191" customWidth="1"/>
    <col min="4" max="4" width="79" style="2" customWidth="1"/>
    <col min="5" max="5" width="8.5703125" style="2" customWidth="1"/>
    <col min="6" max="6" width="7.85546875" style="2"/>
    <col min="7" max="7" width="8.5703125" style="2" customWidth="1"/>
    <col min="8" max="8" width="9.85546875" style="2" customWidth="1"/>
    <col min="9" max="16384" width="7.85546875" style="2"/>
  </cols>
  <sheetData>
    <row r="1" spans="1:672">
      <c r="A1" s="1"/>
    </row>
    <row r="2" spans="1:672">
      <c r="A2" s="1"/>
      <c r="B2" s="137"/>
      <c r="C2" s="192"/>
      <c r="D2" s="137"/>
    </row>
    <row r="3" spans="1:672" ht="36" customHeight="1">
      <c r="A3" s="1"/>
      <c r="B3" s="139" t="s">
        <v>188</v>
      </c>
      <c r="C3" s="192"/>
      <c r="D3" s="138" t="s">
        <v>189</v>
      </c>
    </row>
    <row r="4" spans="1:672">
      <c r="A4" s="1"/>
      <c r="B4" s="137"/>
      <c r="C4" s="192"/>
      <c r="D4" s="137"/>
    </row>
    <row r="5" spans="1:672">
      <c r="A5" s="1"/>
      <c r="B5" s="3"/>
      <c r="C5" s="193"/>
      <c r="D5" s="3"/>
    </row>
    <row r="6" spans="1:672" s="5" customFormat="1">
      <c r="A6" s="4"/>
      <c r="B6" s="4"/>
      <c r="C6" s="19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row>
    <row r="7" spans="1:672" ht="22.5" customHeight="1">
      <c r="B7" s="6" t="s">
        <v>111</v>
      </c>
      <c r="C7" s="195" t="s">
        <v>81</v>
      </c>
      <c r="D7" s="136" t="s">
        <v>110</v>
      </c>
    </row>
    <row r="8" spans="1:672" ht="14.85" customHeight="1">
      <c r="A8" s="7"/>
      <c r="C8" s="195"/>
    </row>
    <row r="9" spans="1:672" ht="16.350000000000001" customHeight="1">
      <c r="A9" s="7"/>
      <c r="B9" s="2" t="s">
        <v>137</v>
      </c>
      <c r="C9" s="196" t="s">
        <v>82</v>
      </c>
      <c r="D9" s="135" t="s">
        <v>93</v>
      </c>
    </row>
    <row r="10" spans="1:672" ht="20.100000000000001" customHeight="1">
      <c r="A10" s="7"/>
      <c r="B10" s="2" t="s">
        <v>138</v>
      </c>
      <c r="C10" s="196" t="s">
        <v>83</v>
      </c>
      <c r="D10" s="135" t="s">
        <v>105</v>
      </c>
    </row>
    <row r="11" spans="1:672" ht="20.100000000000001" customHeight="1">
      <c r="B11" s="2" t="s">
        <v>139</v>
      </c>
      <c r="C11" s="196" t="s">
        <v>84</v>
      </c>
      <c r="D11" s="135" t="s">
        <v>104</v>
      </c>
    </row>
    <row r="12" spans="1:672" ht="20.100000000000001" customHeight="1">
      <c r="A12" s="7"/>
      <c r="B12" s="2" t="s">
        <v>140</v>
      </c>
      <c r="C12" s="196" t="s">
        <v>85</v>
      </c>
      <c r="D12" s="135" t="s">
        <v>103</v>
      </c>
      <c r="E12" s="1"/>
      <c r="F12" s="1"/>
      <c r="G12" s="1"/>
      <c r="H12" s="1"/>
    </row>
    <row r="13" spans="1:672" ht="20.100000000000001" customHeight="1">
      <c r="B13" s="2" t="s">
        <v>144</v>
      </c>
      <c r="C13" s="196" t="s">
        <v>86</v>
      </c>
      <c r="D13" s="135" t="s">
        <v>145</v>
      </c>
      <c r="E13" s="1"/>
      <c r="F13" s="1"/>
      <c r="G13" s="1"/>
      <c r="H13" s="1"/>
    </row>
    <row r="14" spans="1:672" ht="20.100000000000001" customHeight="1">
      <c r="A14" s="7"/>
      <c r="B14" s="2" t="s">
        <v>141</v>
      </c>
      <c r="C14" s="196" t="s">
        <v>87</v>
      </c>
      <c r="D14" s="135" t="s">
        <v>102</v>
      </c>
    </row>
    <row r="15" spans="1:672" ht="20.100000000000001" customHeight="1">
      <c r="A15" s="7"/>
      <c r="B15" s="2" t="s">
        <v>142</v>
      </c>
      <c r="C15" s="196" t="s">
        <v>88</v>
      </c>
      <c r="D15" s="135" t="s">
        <v>101</v>
      </c>
    </row>
    <row r="16" spans="1:672" ht="20.100000000000001" customHeight="1">
      <c r="A16" s="7"/>
      <c r="B16" s="2" t="s">
        <v>143</v>
      </c>
      <c r="C16" s="196" t="s">
        <v>89</v>
      </c>
      <c r="D16" s="135" t="s">
        <v>100</v>
      </c>
    </row>
    <row r="17" spans="1:4" ht="20.100000000000001" customHeight="1">
      <c r="A17" s="7"/>
      <c r="B17" s="2" t="s">
        <v>107</v>
      </c>
      <c r="C17" s="196" t="s">
        <v>90</v>
      </c>
      <c r="D17" s="135" t="s">
        <v>109</v>
      </c>
    </row>
    <row r="18" spans="1:4" ht="20.100000000000001" customHeight="1">
      <c r="A18" s="7"/>
      <c r="B18" s="2" t="s">
        <v>106</v>
      </c>
      <c r="C18" s="196" t="s">
        <v>91</v>
      </c>
      <c r="D18" s="135" t="s">
        <v>108</v>
      </c>
    </row>
    <row r="19" spans="1:4" ht="20.100000000000001" customHeight="1">
      <c r="A19" s="7"/>
      <c r="B19" s="2" t="s">
        <v>99</v>
      </c>
      <c r="C19" s="196" t="s">
        <v>92</v>
      </c>
      <c r="D19" s="135" t="s">
        <v>165</v>
      </c>
    </row>
    <row r="20" spans="1:4">
      <c r="A20" s="7"/>
    </row>
    <row r="21" spans="1:4">
      <c r="A21" s="7"/>
    </row>
    <row r="22" spans="1:4">
      <c r="A22" s="7"/>
    </row>
    <row r="23" spans="1:4">
      <c r="A23" s="7"/>
    </row>
    <row r="24" spans="1:4">
      <c r="A24" s="7"/>
    </row>
    <row r="25" spans="1:4">
      <c r="A25" s="7"/>
    </row>
    <row r="26" spans="1:4">
      <c r="A26" s="7"/>
    </row>
    <row r="27" spans="1:4">
      <c r="A27" s="7"/>
    </row>
    <row r="28" spans="1:4">
      <c r="A28" s="7"/>
    </row>
    <row r="29" spans="1:4">
      <c r="A29" s="7"/>
    </row>
    <row r="30" spans="1:4">
      <c r="A30" s="7"/>
    </row>
    <row r="31" spans="1:4">
      <c r="A31" s="7"/>
    </row>
    <row r="32" spans="1:4">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sheetData>
  <hyperlinks>
    <hyperlink ref="C9" location="'Real QGDP VA'!A1" display="Table 1" xr:uid="{6968A756-EA74-4F0C-8BC3-56A8C27BDBDC}"/>
    <hyperlink ref="C11" location="'Real GDP annual mvt'!A1" display="Table 3" xr:uid="{859A14ED-3870-4652-B7FF-5554FAD9026C}"/>
    <hyperlink ref="C12" location="'Real QGDP quarterly mvt'!A1" display="Table 4" xr:uid="{E82B50E7-4549-43E1-B08E-AA2D9216028F}"/>
    <hyperlink ref="C14" location="'Real oil, non-oil annual mvt'!A1" display="Table 6" xr:uid="{EF7C23BE-0A36-4AE8-8185-4B6A9750862F}"/>
    <hyperlink ref="C15" location="'Real oil, non-oil quarterly mvt'!A1" display="Table 7" xr:uid="{BD5DE25C-667A-4C96-A22B-729BE1D51DF9}"/>
    <hyperlink ref="C16" location="'Real QGDP by sector VA'!A1" display="Table 8" xr:uid="{46014739-FDA9-4570-B03E-95CD2C1A0942}"/>
    <hyperlink ref="C10" location="'Real QGDP contribution'!A1" display="Table 2" xr:uid="{EEF6DA94-6A7F-4317-AD43-8B393A53DA00}"/>
    <hyperlink ref="C13" location="'Real QGDP oil, non-oil VA'!A1" display="Table 5" xr:uid="{48A87C7F-9CE4-4141-B766-1EB09E64A13E}"/>
    <hyperlink ref="C17" location="'Real QGDP by sector annual mvt'!A1" display="Table 9" xr:uid="{8C6B202D-0EEE-4EBE-8369-33C9C305AB57}"/>
    <hyperlink ref="C18" location="'Real QGDP by sector qrtr mvt'!A1" display="Table 10" xr:uid="{1E1F3C7F-5FF5-4D90-80A9-B036EB6526DC}"/>
    <hyperlink ref="C6" location="Enquiries!A1" display="Enquiries" xr:uid="{5E61F943-EC07-4032-8A65-B43F03B869A8}"/>
    <hyperlink ref="C19" location="'Real QGDP by sector VA'!A1" display="Table 11" xr:uid="{F88E036C-3F7C-40F3-B8C5-24C7C3B236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6751-CEF4-429C-B34D-53759526A116}">
  <dimension ref="A1:XDV26"/>
  <sheetViews>
    <sheetView showGridLines="0" zoomScaleNormal="100" workbookViewId="0">
      <pane xSplit="1" topLeftCell="AE1" activePane="topRight" state="frozen"/>
      <selection activeCell="AH27" sqref="AH27"/>
      <selection pane="topRight" activeCell="AO1" sqref="AO1"/>
    </sheetView>
  </sheetViews>
  <sheetFormatPr defaultColWidth="9.140625" defaultRowHeight="14.25"/>
  <cols>
    <col min="1" max="1" width="50.5703125" style="81" customWidth="1"/>
    <col min="2" max="39" width="9.140625" style="81"/>
    <col min="40" max="40" width="50.5703125" style="81" customWidth="1"/>
    <col min="41" max="16384" width="9.140625" style="81"/>
  </cols>
  <sheetData>
    <row r="1" spans="1:1020 1055:2035 2070:3050 3085:4065 4100:5115 5150:6130 6165:7145 7180:8160 8195:9210 9245:10225 10260:11240 11275:12255 12290:13305 13340:14320 14355:15335 15370:16350" ht="109.35" customHeight="1"/>
    <row r="2" spans="1:1020 1055:2035 2070:3050 3085:4065 4100:5115 5150:6130 6165:7145 7180:8160 8195:9210 9245:10225 10260:11240 11275:12255 12290:13305 13340:14320 14355:15335 15370:16350"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7"/>
    </row>
    <row r="3" spans="1:1020 1055:2035 2070:3050 3085:4065 4100:5115 5150:6130 6165:7145 7180:8160 8195:9210 9245:10225 10260:11240 11275:12255 12290:13305 13340:14320 14355:15335 15370:16350" s="56" customFormat="1" ht="77.25" customHeight="1">
      <c r="A3" s="172" t="s">
        <v>151</v>
      </c>
      <c r="B3" s="69"/>
      <c r="D3" s="69"/>
      <c r="E3" s="69"/>
      <c r="G3" s="69"/>
      <c r="I3" s="57"/>
      <c r="J3" s="57"/>
      <c r="K3" s="57"/>
      <c r="L3" s="57"/>
      <c r="M3" s="57"/>
      <c r="N3" s="69"/>
      <c r="O3" s="69"/>
      <c r="P3" s="69"/>
      <c r="Q3" s="69"/>
      <c r="S3" s="69"/>
      <c r="U3" s="70"/>
      <c r="V3" s="70"/>
      <c r="W3" s="70"/>
      <c r="X3" s="70"/>
      <c r="Y3" s="70"/>
      <c r="Z3" s="70"/>
      <c r="AA3" s="70"/>
      <c r="AB3" s="70"/>
      <c r="AC3" s="70"/>
      <c r="AE3" s="171"/>
      <c r="AF3" s="171"/>
      <c r="AG3" s="171"/>
      <c r="AH3" s="171"/>
      <c r="AI3" s="171"/>
      <c r="AJ3" s="171"/>
      <c r="AK3" s="171"/>
      <c r="AL3" s="171"/>
      <c r="AM3" s="171"/>
      <c r="AN3" s="190" t="s">
        <v>163</v>
      </c>
    </row>
    <row r="4" spans="1:1020 1055:2035 2070:3050 3085:4065 4100:5115 5150:6130 6165:7145 7180:8160 8195:9210 9245:10225 10260:11240 11275:12255 12290:13305 13340:14320 14355:15335 15370:16350" s="83" customFormat="1" ht="12.75">
      <c r="A4" s="84" t="s">
        <v>21</v>
      </c>
      <c r="AI4" s="82"/>
      <c r="AJ4" s="82"/>
      <c r="AK4" s="82"/>
      <c r="AL4" s="82"/>
      <c r="AM4" s="82"/>
      <c r="AN4" s="85" t="s">
        <v>22</v>
      </c>
    </row>
    <row r="5" spans="1:1020 1055:2035 2070:3050 3085:4065 4100:5115 5150:6130 6165:7145 7180:8160 8195:9210 9245:10225 10260:11240 11275:12255 12290:13305 13340:14320 14355:15335 15370:16350" s="88" customFormat="1" ht="12.75">
      <c r="A5" s="86" t="s">
        <v>76</v>
      </c>
      <c r="B5" s="25" t="s">
        <v>112</v>
      </c>
      <c r="C5" s="25" t="s">
        <v>113</v>
      </c>
      <c r="D5" s="25" t="s">
        <v>114</v>
      </c>
      <c r="E5" s="25" t="s">
        <v>115</v>
      </c>
      <c r="F5" s="25" t="s">
        <v>116</v>
      </c>
      <c r="G5" s="25" t="s">
        <v>117</v>
      </c>
      <c r="H5" s="25" t="s">
        <v>118</v>
      </c>
      <c r="I5" s="25" t="s">
        <v>119</v>
      </c>
      <c r="J5" s="25" t="s">
        <v>120</v>
      </c>
      <c r="K5" s="25" t="s">
        <v>121</v>
      </c>
      <c r="L5" s="25" t="s">
        <v>122</v>
      </c>
      <c r="M5" s="25" t="s">
        <v>123</v>
      </c>
      <c r="N5" s="25" t="s">
        <v>124</v>
      </c>
      <c r="O5" s="25" t="s">
        <v>125</v>
      </c>
      <c r="P5" s="25" t="s">
        <v>126</v>
      </c>
      <c r="Q5" s="25" t="s">
        <v>127</v>
      </c>
      <c r="R5" s="25" t="s">
        <v>128</v>
      </c>
      <c r="S5" s="25" t="s">
        <v>129</v>
      </c>
      <c r="T5" s="25" t="s">
        <v>130</v>
      </c>
      <c r="U5" s="25" t="s">
        <v>131</v>
      </c>
      <c r="V5" s="25" t="s">
        <v>0</v>
      </c>
      <c r="W5" s="25" t="s">
        <v>1</v>
      </c>
      <c r="X5" s="25" t="s">
        <v>2</v>
      </c>
      <c r="Y5" s="25" t="s">
        <v>3</v>
      </c>
      <c r="Z5" s="25" t="s">
        <v>4</v>
      </c>
      <c r="AA5" s="25" t="s">
        <v>5</v>
      </c>
      <c r="AB5" s="25" t="s">
        <v>6</v>
      </c>
      <c r="AC5" s="25" t="s">
        <v>7</v>
      </c>
      <c r="AD5" s="35" t="s">
        <v>170</v>
      </c>
      <c r="AE5" s="35" t="s">
        <v>171</v>
      </c>
      <c r="AF5" s="35" t="s">
        <v>172</v>
      </c>
      <c r="AG5" s="35" t="s">
        <v>173</v>
      </c>
      <c r="AH5" s="35" t="s">
        <v>8</v>
      </c>
      <c r="AI5" s="35" t="s">
        <v>80</v>
      </c>
      <c r="AJ5" s="35" t="s">
        <v>169</v>
      </c>
      <c r="AK5" s="35" t="s">
        <v>178</v>
      </c>
      <c r="AL5" s="35" t="s">
        <v>179</v>
      </c>
      <c r="AM5" s="35" t="s">
        <v>190</v>
      </c>
      <c r="AN5" s="87" t="s">
        <v>77</v>
      </c>
    </row>
    <row r="6" spans="1:1020 1055:2035 2070:3050 3085:4065 4100:5115 5150:6130 6165:7145 7180:8160 8195:9210 9245:10225 10260:11240 11275:12255 12290:13305 13340:14320 14355:15335 15370:16350" s="83" customFormat="1" ht="12.75">
      <c r="A6" s="89" t="s">
        <v>67</v>
      </c>
      <c r="B6" s="26" t="s">
        <v>19</v>
      </c>
      <c r="C6" s="26" t="s">
        <v>19</v>
      </c>
      <c r="D6" s="26" t="s">
        <v>19</v>
      </c>
      <c r="E6" s="26" t="s">
        <v>19</v>
      </c>
      <c r="F6" s="26">
        <f>('Real QGDP by sector VA'!F6/'Real QGDP by sector VA'!B6-1)*100</f>
        <v>4.8195703607947893</v>
      </c>
      <c r="G6" s="26">
        <f>('Real QGDP by sector VA'!G6/'Real QGDP by sector VA'!C6-1)*100</f>
        <v>3.0196717007325624</v>
      </c>
      <c r="H6" s="26">
        <f>('Real QGDP by sector VA'!H6/'Real QGDP by sector VA'!D6-1)*100</f>
        <v>4.1650301254991362</v>
      </c>
      <c r="I6" s="26">
        <f>('Real QGDP by sector VA'!I6/'Real QGDP by sector VA'!E6-1)*100</f>
        <v>21.323496264533979</v>
      </c>
      <c r="J6" s="26">
        <f>('Real QGDP by sector VA'!J6/'Real QGDP by sector VA'!F6-1)*100</f>
        <v>4.6727063032897309</v>
      </c>
      <c r="K6" s="26">
        <f>('Real QGDP by sector VA'!K6/'Real QGDP by sector VA'!G6-1)*100</f>
        <v>4.7975255993668808</v>
      </c>
      <c r="L6" s="26">
        <f>('Real QGDP by sector VA'!L6/'Real QGDP by sector VA'!H6-1)*100</f>
        <v>5.7354143525271351</v>
      </c>
      <c r="M6" s="26">
        <f>('Real QGDP by sector VA'!M6/'Real QGDP by sector VA'!I6-1)*100</f>
        <v>5.3766863242491247</v>
      </c>
      <c r="N6" s="26">
        <f>('Real QGDP by sector VA'!N6/'Real QGDP by sector VA'!J6-1)*100</f>
        <v>-0.28982018337870841</v>
      </c>
      <c r="O6" s="26">
        <f>('Real QGDP by sector VA'!O6/'Real QGDP by sector VA'!K6-1)*100</f>
        <v>-3.1217815620460221</v>
      </c>
      <c r="P6" s="26">
        <f>('Real QGDP by sector VA'!P6/'Real QGDP by sector VA'!L6-1)*100</f>
        <v>-5.5996773722416844</v>
      </c>
      <c r="Q6" s="26">
        <f>('Real QGDP by sector VA'!Q6/'Real QGDP by sector VA'!M6-1)*100</f>
        <v>-5.0569720858402949</v>
      </c>
      <c r="R6" s="26">
        <f>('Real QGDP by sector VA'!R6/'Real QGDP by sector VA'!N6-1)*100</f>
        <v>-1.2159106056145674</v>
      </c>
      <c r="S6" s="26">
        <f>('Real QGDP by sector VA'!S6/'Real QGDP by sector VA'!O6-1)*100</f>
        <v>1.4992182057666392</v>
      </c>
      <c r="T6" s="26">
        <f>('Real QGDP by sector VA'!T6/'Real QGDP by sector VA'!P6-1)*100</f>
        <v>3.6388276525533891</v>
      </c>
      <c r="U6" s="26">
        <f>('Real QGDP by sector VA'!U6/'Real QGDP by sector VA'!Q6-1)*100</f>
        <v>7.5722727098803455</v>
      </c>
      <c r="V6" s="26">
        <f>('Real QGDP by sector VA'!V6/'Real QGDP by sector VA'!R6-1)*100</f>
        <v>6.0229229679586993E-2</v>
      </c>
      <c r="W6" s="26">
        <f>('Real QGDP by sector VA'!W6/'Real QGDP by sector VA'!S6-1)*100</f>
        <v>0.23101360790456216</v>
      </c>
      <c r="X6" s="26">
        <f>('Real QGDP by sector VA'!X6/'Real QGDP by sector VA'!T6-1)*100</f>
        <v>-1.1082079781791543</v>
      </c>
      <c r="Y6" s="26">
        <f>('Real QGDP by sector VA'!Y6/'Real QGDP by sector VA'!U6-1)*100</f>
        <v>-6.1512168275318135</v>
      </c>
      <c r="Z6" s="26">
        <f>('Real QGDP by sector VA'!Z6/'Real QGDP by sector VA'!V6-1)*100</f>
        <v>-0.97684629043707227</v>
      </c>
      <c r="AA6" s="26">
        <f>('Real QGDP by sector VA'!AA6/'Real QGDP by sector VA'!W6-1)*100</f>
        <v>-6.3131313673064238</v>
      </c>
      <c r="AB6" s="26">
        <f>('Real QGDP by sector VA'!AB6/'Real QGDP by sector VA'!X6-1)*100</f>
        <v>-12.226080534077543</v>
      </c>
      <c r="AC6" s="26">
        <f>('Real QGDP by sector VA'!AC6/'Real QGDP by sector VA'!Y6-1)*100</f>
        <v>-12.082907468871307</v>
      </c>
      <c r="AD6" s="26">
        <f>('Real QGDP by sector VA'!AD6/'Real QGDP by sector VA'!Z6-1)*100</f>
        <v>-6.4985553380208056</v>
      </c>
      <c r="AE6" s="26">
        <f>('Real QGDP by sector VA'!AE6/'Real QGDP by sector VA'!AA6-1)*100</f>
        <v>0.82713282824953271</v>
      </c>
      <c r="AF6" s="26">
        <f>('Real QGDP by sector VA'!AF6/'Real QGDP by sector VA'!AB6-1)*100</f>
        <v>9.1458873756361534</v>
      </c>
      <c r="AG6" s="26">
        <f>('Real QGDP by sector VA'!AG6/'Real QGDP by sector VA'!AC6-1)*100</f>
        <v>12.186376272944234</v>
      </c>
      <c r="AH6" s="26">
        <f>('Real QGDP by sector VA'!AH6/'Real QGDP by sector VA'!AD6-1)*100</f>
        <v>10.559124883225079</v>
      </c>
      <c r="AI6" s="26">
        <f>('Real QGDP by sector VA'!AI6/'Real QGDP by sector VA'!AE6-1)*100</f>
        <v>11.870262157582312</v>
      </c>
      <c r="AJ6" s="26">
        <f>('Real QGDP by sector VA'!AJ6/'Real QGDP by sector VA'!AF6-1)*100</f>
        <v>11.68755822461749</v>
      </c>
      <c r="AK6" s="26">
        <f>('Real QGDP by sector VA'!AK6/'Real QGDP by sector VA'!AG6-1)*100</f>
        <v>6.1530536127109903</v>
      </c>
      <c r="AL6" s="26">
        <f>('Real QGDP by sector VA'!AL6/'Real QGDP by sector VA'!AH6-1)*100</f>
        <v>3.5856654818691602</v>
      </c>
      <c r="AM6" s="26">
        <f>('Real QGDP by sector VA'!AM6/'Real QGDP by sector VA'!AI6-1)*100</f>
        <v>1.8357097823223256</v>
      </c>
      <c r="AN6" s="90" t="s">
        <v>66</v>
      </c>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row>
    <row r="7" spans="1:1020 1055:2035 2070:3050 3085:4065 4100:5115 5150:6130 6165:7145 7180:8160 8195:9210 9245:10225 10260:11240 11275:12255 12290:13305 13340:14320 14355:15335 15370:16350" s="92" customFormat="1" ht="16.5" customHeight="1">
      <c r="A7" s="84" t="s">
        <v>69</v>
      </c>
      <c r="B7" s="29" t="s">
        <v>19</v>
      </c>
      <c r="C7" s="29" t="s">
        <v>19</v>
      </c>
      <c r="D7" s="29" t="s">
        <v>19</v>
      </c>
      <c r="E7" s="29" t="s">
        <v>19</v>
      </c>
      <c r="F7" s="29">
        <f>('Real QGDP by sector VA'!F7/'Real QGDP by sector VA'!B7-1)*100</f>
        <v>23.309552125071686</v>
      </c>
      <c r="G7" s="29">
        <f>('Real QGDP by sector VA'!G7/'Real QGDP by sector VA'!C7-1)*100</f>
        <v>10.241667703600598</v>
      </c>
      <c r="H7" s="29">
        <f>('Real QGDP by sector VA'!H7/'Real QGDP by sector VA'!D7-1)*100</f>
        <v>12.603859724227483</v>
      </c>
      <c r="I7" s="29">
        <f>('Real QGDP by sector VA'!I7/'Real QGDP by sector VA'!E7-1)*100</f>
        <v>5.8104398304108518</v>
      </c>
      <c r="J7" s="29">
        <f>('Real QGDP by sector VA'!J7/'Real QGDP by sector VA'!F7-1)*100</f>
        <v>6.6953134175210094</v>
      </c>
      <c r="K7" s="29">
        <f>('Real QGDP by sector VA'!K7/'Real QGDP by sector VA'!G7-1)*100</f>
        <v>12.806253926063604</v>
      </c>
      <c r="L7" s="29">
        <f>('Real QGDP by sector VA'!L7/'Real QGDP by sector VA'!H7-1)*100</f>
        <v>8.464421213948059</v>
      </c>
      <c r="M7" s="29">
        <f>('Real QGDP by sector VA'!M7/'Real QGDP by sector VA'!I7-1)*100</f>
        <v>13.49978392402582</v>
      </c>
      <c r="N7" s="29">
        <f>('Real QGDP by sector VA'!N7/'Real QGDP by sector VA'!J7-1)*100</f>
        <v>-1.415203307235624</v>
      </c>
      <c r="O7" s="29">
        <f>('Real QGDP by sector VA'!O7/'Real QGDP by sector VA'!K7-1)*100</f>
        <v>-1.3330734485249129</v>
      </c>
      <c r="P7" s="29">
        <f>('Real QGDP by sector VA'!P7/'Real QGDP by sector VA'!L7-1)*100</f>
        <v>-1.0454838638810027</v>
      </c>
      <c r="Q7" s="29">
        <f>('Real QGDP by sector VA'!Q7/'Real QGDP by sector VA'!M7-1)*100</f>
        <v>-2.6203469797658863</v>
      </c>
      <c r="R7" s="29">
        <f>('Real QGDP by sector VA'!R7/'Real QGDP by sector VA'!N7-1)*100</f>
        <v>-7.9848691044388742</v>
      </c>
      <c r="S7" s="29">
        <f>('Real QGDP by sector VA'!S7/'Real QGDP by sector VA'!O7-1)*100</f>
        <v>-7.2786016214632099</v>
      </c>
      <c r="T7" s="29">
        <f>('Real QGDP by sector VA'!T7/'Real QGDP by sector VA'!P7-1)*100</f>
        <v>-9.986198827699134</v>
      </c>
      <c r="U7" s="29">
        <f>('Real QGDP by sector VA'!U7/'Real QGDP by sector VA'!Q7-1)*100</f>
        <v>-11.698588017879475</v>
      </c>
      <c r="V7" s="29">
        <f>('Real QGDP by sector VA'!V7/'Real QGDP by sector VA'!R7-1)*100</f>
        <v>-1.7998894216519679</v>
      </c>
      <c r="W7" s="29">
        <f>('Real QGDP by sector VA'!W7/'Real QGDP by sector VA'!S7-1)*100</f>
        <v>0.90916114378192248</v>
      </c>
      <c r="X7" s="29">
        <f>('Real QGDP by sector VA'!X7/'Real QGDP by sector VA'!T7-1)*100</f>
        <v>2.5178618978886513</v>
      </c>
      <c r="Y7" s="29">
        <f>('Real QGDP by sector VA'!Y7/'Real QGDP by sector VA'!U7-1)*100</f>
        <v>8.7916485381236864</v>
      </c>
      <c r="Z7" s="29">
        <f>('Real QGDP by sector VA'!Z7/'Real QGDP by sector VA'!V7-1)*100</f>
        <v>-19.21757785151279</v>
      </c>
      <c r="AA7" s="29">
        <f>('Real QGDP by sector VA'!AA7/'Real QGDP by sector VA'!W7-1)*100</f>
        <v>-17.33932099444484</v>
      </c>
      <c r="AB7" s="29">
        <f>('Real QGDP by sector VA'!AB7/'Real QGDP by sector VA'!X7-1)*100</f>
        <v>-19.510325389527171</v>
      </c>
      <c r="AC7" s="29">
        <f>('Real QGDP by sector VA'!AC7/'Real QGDP by sector VA'!Y7-1)*100</f>
        <v>-23.948884731136168</v>
      </c>
      <c r="AD7" s="29">
        <f>('Real QGDP by sector VA'!AD7/'Real QGDP by sector VA'!Z7-1)*100</f>
        <v>-5.1155042927961247</v>
      </c>
      <c r="AE7" s="29">
        <f>('Real QGDP by sector VA'!AE7/'Real QGDP by sector VA'!AA7-1)*100</f>
        <v>-1.788479434013357</v>
      </c>
      <c r="AF7" s="29">
        <f>('Real QGDP by sector VA'!AF7/'Real QGDP by sector VA'!AB7-1)*100</f>
        <v>10.468993947293214</v>
      </c>
      <c r="AG7" s="29">
        <f>('Real QGDP by sector VA'!AG7/'Real QGDP by sector VA'!AC7-1)*100</f>
        <v>12.461841483549364</v>
      </c>
      <c r="AH7" s="29">
        <f>('Real QGDP by sector VA'!AH7/'Real QGDP by sector VA'!AD7-1)*100</f>
        <v>20.205996272466219</v>
      </c>
      <c r="AI7" s="29">
        <f>('Real QGDP by sector VA'!AI7/'Real QGDP by sector VA'!AE7-1)*100</f>
        <v>0.91158038821230747</v>
      </c>
      <c r="AJ7" s="29">
        <f>('Real QGDP by sector VA'!AJ7/'Real QGDP by sector VA'!AF7-1)*100</f>
        <v>4.3925778673887139</v>
      </c>
      <c r="AK7" s="29">
        <f>('Real QGDP by sector VA'!AK7/'Real QGDP by sector VA'!AG7-1)*100</f>
        <v>5.6041913598635196</v>
      </c>
      <c r="AL7" s="29">
        <f>('Real QGDP by sector VA'!AL7/'Real QGDP by sector VA'!AH7-1)*100</f>
        <v>11.535249144793603</v>
      </c>
      <c r="AM7" s="29">
        <f>('Real QGDP by sector VA'!AM7/'Real QGDP by sector VA'!AI7-1)*100</f>
        <v>29.747267130870458</v>
      </c>
      <c r="AN7" s="93" t="s">
        <v>68</v>
      </c>
      <c r="BW7" s="84"/>
      <c r="DF7" s="84"/>
      <c r="EO7" s="84"/>
      <c r="FX7" s="84"/>
      <c r="HG7" s="84"/>
      <c r="IP7" s="84"/>
      <c r="JY7" s="84"/>
      <c r="LH7" s="84"/>
      <c r="MQ7" s="84"/>
      <c r="NZ7" s="84"/>
      <c r="PI7" s="84"/>
      <c r="QR7" s="84"/>
      <c r="SA7" s="84"/>
      <c r="TJ7" s="84"/>
      <c r="US7" s="84"/>
      <c r="WB7" s="84"/>
      <c r="XK7" s="84"/>
      <c r="YT7" s="84"/>
      <c r="AAC7" s="84"/>
      <c r="ABL7" s="84"/>
      <c r="ACU7" s="84"/>
      <c r="AED7" s="84"/>
      <c r="AFM7" s="84"/>
      <c r="AGV7" s="84"/>
      <c r="AIE7" s="84"/>
      <c r="AJN7" s="84"/>
      <c r="AKW7" s="84"/>
      <c r="AMF7" s="84"/>
      <c r="ANO7" s="84"/>
      <c r="AOX7" s="84"/>
      <c r="AQG7" s="84"/>
      <c r="ARP7" s="84"/>
      <c r="ASY7" s="84"/>
      <c r="AUH7" s="84"/>
      <c r="AVQ7" s="84"/>
      <c r="AWZ7" s="84"/>
      <c r="AYI7" s="84"/>
      <c r="AZR7" s="84"/>
      <c r="BBA7" s="84"/>
      <c r="BCJ7" s="84"/>
      <c r="BDS7" s="84"/>
      <c r="BFB7" s="84"/>
      <c r="BGK7" s="84"/>
      <c r="BHT7" s="84"/>
      <c r="BJC7" s="84"/>
      <c r="BKL7" s="84"/>
      <c r="BLU7" s="84"/>
      <c r="BND7" s="84"/>
      <c r="BOM7" s="84"/>
      <c r="BPV7" s="84"/>
      <c r="BRE7" s="84"/>
      <c r="BSN7" s="84"/>
      <c r="BTW7" s="84"/>
      <c r="BVF7" s="84"/>
      <c r="BWO7" s="84"/>
      <c r="BXX7" s="84"/>
      <c r="BZG7" s="84"/>
      <c r="CAP7" s="84"/>
      <c r="CBY7" s="84"/>
      <c r="CDH7" s="84"/>
      <c r="CEQ7" s="84"/>
      <c r="CFZ7" s="84"/>
      <c r="CHI7" s="84"/>
      <c r="CIR7" s="84"/>
      <c r="CKA7" s="84"/>
      <c r="CLJ7" s="84"/>
      <c r="CMS7" s="84"/>
      <c r="COB7" s="84"/>
      <c r="CPK7" s="84"/>
      <c r="CQT7" s="84"/>
      <c r="CSC7" s="84"/>
      <c r="CTL7" s="84"/>
      <c r="CUU7" s="84"/>
      <c r="CWD7" s="84"/>
      <c r="CXM7" s="84"/>
      <c r="CYV7" s="84"/>
      <c r="DAE7" s="84"/>
      <c r="DBN7" s="84"/>
      <c r="DCW7" s="84"/>
      <c r="DEF7" s="84"/>
      <c r="DFO7" s="84"/>
      <c r="DGX7" s="84"/>
      <c r="DIG7" s="84"/>
      <c r="DJP7" s="84"/>
      <c r="DKY7" s="84"/>
      <c r="DMH7" s="84"/>
      <c r="DNQ7" s="84"/>
      <c r="DOZ7" s="84"/>
      <c r="DQI7" s="84"/>
      <c r="DRR7" s="84"/>
      <c r="DTA7" s="84"/>
      <c r="DUJ7" s="84"/>
      <c r="DVS7" s="84"/>
      <c r="DXB7" s="84"/>
      <c r="DYK7" s="84"/>
      <c r="DZT7" s="84"/>
      <c r="EBC7" s="84"/>
      <c r="ECL7" s="84"/>
      <c r="EDU7" s="84"/>
      <c r="EFD7" s="84"/>
      <c r="EGM7" s="84"/>
      <c r="EHV7" s="84"/>
      <c r="EJE7" s="84"/>
      <c r="EKN7" s="84"/>
      <c r="ELW7" s="84"/>
      <c r="ENF7" s="84"/>
      <c r="EOO7" s="84"/>
      <c r="EPX7" s="84"/>
      <c r="ERG7" s="84"/>
      <c r="ESP7" s="84"/>
      <c r="ETY7" s="84"/>
      <c r="EVH7" s="84"/>
      <c r="EWQ7" s="84"/>
      <c r="EXZ7" s="84"/>
      <c r="EZI7" s="84"/>
      <c r="FAR7" s="84"/>
      <c r="FCA7" s="84"/>
      <c r="FDJ7" s="84"/>
      <c r="FES7" s="84"/>
      <c r="FGB7" s="84"/>
      <c r="FHK7" s="84"/>
      <c r="FIT7" s="84"/>
      <c r="FKC7" s="84"/>
      <c r="FLL7" s="84"/>
      <c r="FMU7" s="84"/>
      <c r="FOD7" s="84"/>
      <c r="FPM7" s="84"/>
      <c r="FQV7" s="84"/>
      <c r="FSE7" s="84"/>
      <c r="FTN7" s="84"/>
      <c r="FUW7" s="84"/>
      <c r="FWF7" s="84"/>
      <c r="FXO7" s="84"/>
      <c r="FYX7" s="84"/>
      <c r="GAG7" s="84"/>
      <c r="GBP7" s="84"/>
      <c r="GCY7" s="84"/>
      <c r="GEH7" s="84"/>
      <c r="GFQ7" s="84"/>
      <c r="GGZ7" s="84"/>
      <c r="GII7" s="84"/>
      <c r="GJR7" s="84"/>
      <c r="GLA7" s="84"/>
      <c r="GMJ7" s="84"/>
      <c r="GNS7" s="84"/>
      <c r="GPB7" s="84"/>
      <c r="GQK7" s="84"/>
      <c r="GRT7" s="84"/>
      <c r="GTC7" s="84"/>
      <c r="GUL7" s="84"/>
      <c r="GVU7" s="84"/>
      <c r="GXD7" s="84"/>
      <c r="GYM7" s="84"/>
      <c r="GZV7" s="84"/>
      <c r="HBE7" s="84"/>
      <c r="HCN7" s="84"/>
      <c r="HDW7" s="84"/>
      <c r="HFF7" s="84"/>
      <c r="HGO7" s="84"/>
      <c r="HHX7" s="84"/>
      <c r="HJG7" s="84"/>
      <c r="HKP7" s="84"/>
      <c r="HLY7" s="84"/>
      <c r="HNH7" s="84"/>
      <c r="HOQ7" s="84"/>
      <c r="HPZ7" s="84"/>
      <c r="HRI7" s="84"/>
      <c r="HSR7" s="84"/>
      <c r="HUA7" s="84"/>
      <c r="HVJ7" s="84"/>
      <c r="HWS7" s="84"/>
      <c r="HYB7" s="84"/>
      <c r="HZK7" s="84"/>
      <c r="IAT7" s="84"/>
      <c r="ICC7" s="84"/>
      <c r="IDL7" s="84"/>
      <c r="IEU7" s="84"/>
      <c r="IGD7" s="84"/>
      <c r="IHM7" s="84"/>
      <c r="IIV7" s="84"/>
      <c r="IKE7" s="84"/>
      <c r="ILN7" s="84"/>
      <c r="IMW7" s="84"/>
      <c r="IOF7" s="84"/>
      <c r="IPO7" s="84"/>
      <c r="IQX7" s="84"/>
      <c r="ISG7" s="84"/>
      <c r="ITP7" s="84"/>
      <c r="IUY7" s="84"/>
      <c r="IWH7" s="84"/>
      <c r="IXQ7" s="84"/>
      <c r="IYZ7" s="84"/>
      <c r="JAI7" s="84"/>
      <c r="JBR7" s="84"/>
      <c r="JDA7" s="84"/>
      <c r="JEJ7" s="84"/>
      <c r="JFS7" s="84"/>
      <c r="JHB7" s="84"/>
      <c r="JIK7" s="84"/>
      <c r="JJT7" s="84"/>
      <c r="JLC7" s="84"/>
      <c r="JML7" s="84"/>
      <c r="JNU7" s="84"/>
      <c r="JPD7" s="84"/>
      <c r="JQM7" s="84"/>
      <c r="JRV7" s="84"/>
      <c r="JTE7" s="84"/>
      <c r="JUN7" s="84"/>
      <c r="JVW7" s="84"/>
      <c r="JXF7" s="84"/>
      <c r="JYO7" s="84"/>
      <c r="JZX7" s="84"/>
      <c r="KBG7" s="84"/>
      <c r="KCP7" s="84"/>
      <c r="KDY7" s="84"/>
      <c r="KFH7" s="84"/>
      <c r="KGQ7" s="84"/>
      <c r="KHZ7" s="84"/>
      <c r="KJI7" s="84"/>
      <c r="KKR7" s="84"/>
      <c r="KMA7" s="84"/>
      <c r="KNJ7" s="84"/>
      <c r="KOS7" s="84"/>
      <c r="KQB7" s="84"/>
      <c r="KRK7" s="84"/>
      <c r="KST7" s="84"/>
      <c r="KUC7" s="84"/>
      <c r="KVL7" s="84"/>
      <c r="KWU7" s="84"/>
      <c r="KYD7" s="84"/>
      <c r="KZM7" s="84"/>
      <c r="LAV7" s="84"/>
      <c r="LCE7" s="84"/>
      <c r="LDN7" s="84"/>
      <c r="LEW7" s="84"/>
      <c r="LGF7" s="84"/>
      <c r="LHO7" s="84"/>
      <c r="LIX7" s="84"/>
      <c r="LKG7" s="84"/>
      <c r="LLP7" s="84"/>
      <c r="LMY7" s="84"/>
      <c r="LOH7" s="84"/>
      <c r="LPQ7" s="84"/>
      <c r="LQZ7" s="84"/>
      <c r="LSI7" s="84"/>
      <c r="LTR7" s="84"/>
      <c r="LVA7" s="84"/>
      <c r="LWJ7" s="84"/>
      <c r="LXS7" s="84"/>
      <c r="LZB7" s="84"/>
      <c r="MAK7" s="84"/>
      <c r="MBT7" s="84"/>
      <c r="MDC7" s="84"/>
      <c r="MEL7" s="84"/>
      <c r="MFU7" s="84"/>
      <c r="MHD7" s="84"/>
      <c r="MIM7" s="84"/>
      <c r="MJV7" s="84"/>
      <c r="MLE7" s="84"/>
      <c r="MMN7" s="84"/>
      <c r="MNW7" s="84"/>
      <c r="MPF7" s="84"/>
      <c r="MQO7" s="84"/>
      <c r="MRX7" s="84"/>
      <c r="MTG7" s="84"/>
      <c r="MUP7" s="84"/>
      <c r="MVY7" s="84"/>
      <c r="MXH7" s="84"/>
      <c r="MYQ7" s="84"/>
      <c r="MZZ7" s="84"/>
      <c r="NBI7" s="84"/>
      <c r="NCR7" s="84"/>
      <c r="NEA7" s="84"/>
      <c r="NFJ7" s="84"/>
      <c r="NGS7" s="84"/>
      <c r="NIB7" s="84"/>
      <c r="NJK7" s="84"/>
      <c r="NKT7" s="84"/>
      <c r="NMC7" s="84"/>
      <c r="NNL7" s="84"/>
      <c r="NOU7" s="84"/>
      <c r="NQD7" s="84"/>
      <c r="NRM7" s="84"/>
      <c r="NSV7" s="84"/>
      <c r="NUE7" s="84"/>
      <c r="NVN7" s="84"/>
      <c r="NWW7" s="84"/>
      <c r="NYF7" s="84"/>
      <c r="NZO7" s="84"/>
      <c r="OAX7" s="84"/>
      <c r="OCG7" s="84"/>
      <c r="ODP7" s="84"/>
      <c r="OEY7" s="84"/>
      <c r="OGH7" s="84"/>
      <c r="OHQ7" s="84"/>
      <c r="OIZ7" s="84"/>
      <c r="OKI7" s="84"/>
      <c r="OLR7" s="84"/>
      <c r="ONA7" s="84"/>
      <c r="OOJ7" s="84"/>
      <c r="OPS7" s="84"/>
      <c r="ORB7" s="84"/>
      <c r="OSK7" s="84"/>
      <c r="OTT7" s="84"/>
      <c r="OVC7" s="84"/>
      <c r="OWL7" s="84"/>
      <c r="OXU7" s="84"/>
      <c r="OZD7" s="84"/>
      <c r="PAM7" s="84"/>
      <c r="PBV7" s="84"/>
      <c r="PDE7" s="84"/>
      <c r="PEN7" s="84"/>
      <c r="PFW7" s="84"/>
      <c r="PHF7" s="84"/>
      <c r="PIO7" s="84"/>
      <c r="PJX7" s="84"/>
      <c r="PLG7" s="84"/>
      <c r="PMP7" s="84"/>
      <c r="PNY7" s="84"/>
      <c r="PPH7" s="84"/>
      <c r="PQQ7" s="84"/>
      <c r="PRZ7" s="84"/>
      <c r="PTI7" s="84"/>
      <c r="PUR7" s="84"/>
      <c r="PWA7" s="84"/>
      <c r="PXJ7" s="84"/>
      <c r="PYS7" s="84"/>
      <c r="QAB7" s="84"/>
      <c r="QBK7" s="84"/>
      <c r="QCT7" s="84"/>
      <c r="QEC7" s="84"/>
      <c r="QFL7" s="84"/>
      <c r="QGU7" s="84"/>
      <c r="QID7" s="84"/>
      <c r="QJM7" s="84"/>
      <c r="QKV7" s="84"/>
      <c r="QME7" s="84"/>
      <c r="QNN7" s="84"/>
      <c r="QOW7" s="84"/>
      <c r="QQF7" s="84"/>
      <c r="QRO7" s="84"/>
      <c r="QSX7" s="84"/>
      <c r="QUG7" s="84"/>
      <c r="QVP7" s="84"/>
      <c r="QWY7" s="84"/>
      <c r="QYH7" s="84"/>
      <c r="QZQ7" s="84"/>
      <c r="RAZ7" s="84"/>
      <c r="RCI7" s="84"/>
      <c r="RDR7" s="84"/>
      <c r="RFA7" s="84"/>
      <c r="RGJ7" s="84"/>
      <c r="RHS7" s="84"/>
      <c r="RJB7" s="84"/>
      <c r="RKK7" s="84"/>
      <c r="RLT7" s="84"/>
      <c r="RNC7" s="84"/>
      <c r="ROL7" s="84"/>
      <c r="RPU7" s="84"/>
      <c r="RRD7" s="84"/>
      <c r="RSM7" s="84"/>
      <c r="RTV7" s="84"/>
      <c r="RVE7" s="84"/>
      <c r="RWN7" s="84"/>
      <c r="RXW7" s="84"/>
      <c r="RZF7" s="84"/>
      <c r="SAO7" s="84"/>
      <c r="SBX7" s="84"/>
      <c r="SDG7" s="84"/>
      <c r="SEP7" s="84"/>
      <c r="SFY7" s="84"/>
      <c r="SHH7" s="84"/>
      <c r="SIQ7" s="84"/>
      <c r="SJZ7" s="84"/>
      <c r="SLI7" s="84"/>
      <c r="SMR7" s="84"/>
      <c r="SOA7" s="84"/>
      <c r="SPJ7" s="84"/>
      <c r="SQS7" s="84"/>
      <c r="SSB7" s="84"/>
      <c r="STK7" s="84"/>
      <c r="SUT7" s="84"/>
      <c r="SWC7" s="84"/>
      <c r="SXL7" s="84"/>
      <c r="SYU7" s="84"/>
      <c r="TAD7" s="84"/>
      <c r="TBM7" s="84"/>
      <c r="TCV7" s="84"/>
      <c r="TEE7" s="84"/>
      <c r="TFN7" s="84"/>
      <c r="TGW7" s="84"/>
      <c r="TIF7" s="84"/>
      <c r="TJO7" s="84"/>
      <c r="TKX7" s="84"/>
      <c r="TMG7" s="84"/>
      <c r="TNP7" s="84"/>
      <c r="TOY7" s="84"/>
      <c r="TQH7" s="84"/>
      <c r="TRQ7" s="84"/>
      <c r="TSZ7" s="84"/>
      <c r="TUI7" s="84"/>
      <c r="TVR7" s="84"/>
      <c r="TXA7" s="84"/>
      <c r="TYJ7" s="84"/>
      <c r="TZS7" s="84"/>
      <c r="UBB7" s="84"/>
      <c r="UCK7" s="84"/>
      <c r="UDT7" s="84"/>
      <c r="UFC7" s="84"/>
      <c r="UGL7" s="84"/>
      <c r="UHU7" s="84"/>
      <c r="UJD7" s="84"/>
      <c r="UKM7" s="84"/>
      <c r="ULV7" s="84"/>
      <c r="UNE7" s="84"/>
      <c r="UON7" s="84"/>
      <c r="UPW7" s="84"/>
      <c r="URF7" s="84"/>
      <c r="USO7" s="84"/>
      <c r="UTX7" s="84"/>
      <c r="UVG7" s="84"/>
      <c r="UWP7" s="84"/>
      <c r="UXY7" s="84"/>
      <c r="UZH7" s="84"/>
      <c r="VAQ7" s="84"/>
      <c r="VBZ7" s="84"/>
      <c r="VDI7" s="84"/>
      <c r="VER7" s="84"/>
      <c r="VGA7" s="84"/>
      <c r="VHJ7" s="84"/>
      <c r="VIS7" s="84"/>
      <c r="VKB7" s="84"/>
      <c r="VLK7" s="84"/>
      <c r="VMT7" s="84"/>
      <c r="VOC7" s="84"/>
      <c r="VPL7" s="84"/>
      <c r="VQU7" s="84"/>
      <c r="VSD7" s="84"/>
      <c r="VTM7" s="84"/>
      <c r="VUV7" s="84"/>
      <c r="VWE7" s="84"/>
      <c r="VXN7" s="84"/>
      <c r="VYW7" s="84"/>
      <c r="WAF7" s="84"/>
      <c r="WBO7" s="84"/>
      <c r="WCX7" s="84"/>
      <c r="WEG7" s="84"/>
      <c r="WFP7" s="84"/>
      <c r="WGY7" s="84"/>
      <c r="WIH7" s="84"/>
      <c r="WJQ7" s="84"/>
      <c r="WKZ7" s="84"/>
      <c r="WMI7" s="84"/>
      <c r="WNR7" s="84"/>
      <c r="WPA7" s="84"/>
      <c r="WQJ7" s="84"/>
      <c r="WRS7" s="84"/>
      <c r="WTB7" s="84"/>
      <c r="WUK7" s="84"/>
      <c r="WVT7" s="84"/>
      <c r="WXC7" s="84"/>
      <c r="WYL7" s="84"/>
      <c r="WZU7" s="84"/>
      <c r="XBD7" s="84"/>
      <c r="XCM7" s="84"/>
      <c r="XDV7" s="84"/>
    </row>
    <row r="8" spans="1:1020 1055:2035 2070:3050 3085:4065 4100:5115 5150:6130 6165:7145 7180:8160 8195:9210 9245:10225 10260:11240 11275:12255 12290:13305 13340:14320 14355:15335 15370:16350" s="92" customFormat="1" ht="12.75">
      <c r="A8" s="89" t="s">
        <v>71</v>
      </c>
      <c r="B8" s="26" t="s">
        <v>19</v>
      </c>
      <c r="C8" s="26" t="s">
        <v>19</v>
      </c>
      <c r="D8" s="26" t="s">
        <v>19</v>
      </c>
      <c r="E8" s="26" t="s">
        <v>19</v>
      </c>
      <c r="F8" s="26">
        <f>('Real QGDP by sector VA'!F8/'Real QGDP by sector VA'!B8-1)*100</f>
        <v>-5.5074352753400895</v>
      </c>
      <c r="G8" s="26">
        <f>('Real QGDP by sector VA'!G8/'Real QGDP by sector VA'!C8-1)*100</f>
        <v>-9.5363188818993532</v>
      </c>
      <c r="H8" s="26">
        <f>('Real QGDP by sector VA'!H8/'Real QGDP by sector VA'!D8-1)*100</f>
        <v>4.7528121278392454</v>
      </c>
      <c r="I8" s="26">
        <f>('Real QGDP by sector VA'!I8/'Real QGDP by sector VA'!E8-1)*100</f>
        <v>9.6488790070461405</v>
      </c>
      <c r="J8" s="26">
        <f>('Real QGDP by sector VA'!J8/'Real QGDP by sector VA'!F8-1)*100</f>
        <v>19.295891773147879</v>
      </c>
      <c r="K8" s="26">
        <f>('Real QGDP by sector VA'!K8/'Real QGDP by sector VA'!G8-1)*100</f>
        <v>20.193842618513646</v>
      </c>
      <c r="L8" s="26">
        <f>('Real QGDP by sector VA'!L8/'Real QGDP by sector VA'!H8-1)*100</f>
        <v>26.175195131589636</v>
      </c>
      <c r="M8" s="26">
        <f>('Real QGDP by sector VA'!M8/'Real QGDP by sector VA'!I8-1)*100</f>
        <v>33.555851504315171</v>
      </c>
      <c r="N8" s="26">
        <f>('Real QGDP by sector VA'!N8/'Real QGDP by sector VA'!J8-1)*100</f>
        <v>-6.9129786838523888</v>
      </c>
      <c r="O8" s="26">
        <f>('Real QGDP by sector VA'!O8/'Real QGDP by sector VA'!K8-1)*100</f>
        <v>-7.5451305620181985</v>
      </c>
      <c r="P8" s="26">
        <f>('Real QGDP by sector VA'!P8/'Real QGDP by sector VA'!L8-1)*100</f>
        <v>-9.3390769178091304</v>
      </c>
      <c r="Q8" s="26">
        <f>('Real QGDP by sector VA'!Q8/'Real QGDP by sector VA'!M8-1)*100</f>
        <v>-3.8342061143615269</v>
      </c>
      <c r="R8" s="26">
        <f>('Real QGDP by sector VA'!R8/'Real QGDP by sector VA'!N8-1)*100</f>
        <v>-2.5788807534667169</v>
      </c>
      <c r="S8" s="26">
        <f>('Real QGDP by sector VA'!S8/'Real QGDP by sector VA'!O8-1)*100</f>
        <v>-3.2402018248394171</v>
      </c>
      <c r="T8" s="26">
        <f>('Real QGDP by sector VA'!T8/'Real QGDP by sector VA'!P8-1)*100</f>
        <v>-2.966420934287517</v>
      </c>
      <c r="U8" s="26">
        <f>('Real QGDP by sector VA'!U8/'Real QGDP by sector VA'!Q8-1)*100</f>
        <v>-7.6700926957749882</v>
      </c>
      <c r="V8" s="26">
        <f>('Real QGDP by sector VA'!V8/'Real QGDP by sector VA'!R8-1)*100</f>
        <v>-1.161267325245452</v>
      </c>
      <c r="W8" s="26">
        <f>('Real QGDP by sector VA'!W8/'Real QGDP by sector VA'!S8-1)*100</f>
        <v>-1.6790057903414923</v>
      </c>
      <c r="X8" s="26">
        <f>('Real QGDP by sector VA'!X8/'Real QGDP by sector VA'!T8-1)*100</f>
        <v>-5.8076606902729537</v>
      </c>
      <c r="Y8" s="26">
        <f>('Real QGDP by sector VA'!Y8/'Real QGDP by sector VA'!U8-1)*100</f>
        <v>-4.3044027769729372</v>
      </c>
      <c r="Z8" s="26">
        <f>('Real QGDP by sector VA'!Z8/'Real QGDP by sector VA'!V8-1)*100</f>
        <v>8.3425116911608033</v>
      </c>
      <c r="AA8" s="26">
        <f>('Real QGDP by sector VA'!AA8/'Real QGDP by sector VA'!W8-1)*100</f>
        <v>7.0327054225623575</v>
      </c>
      <c r="AB8" s="26">
        <f>('Real QGDP by sector VA'!AB8/'Real QGDP by sector VA'!X8-1)*100</f>
        <v>13.668207137460797</v>
      </c>
      <c r="AC8" s="26">
        <f>('Real QGDP by sector VA'!AC8/'Real QGDP by sector VA'!Y8-1)*100</f>
        <v>10.106601260683611</v>
      </c>
      <c r="AD8" s="26">
        <f>('Real QGDP by sector VA'!AD8/'Real QGDP by sector VA'!Z8-1)*100</f>
        <v>-2.1212673243164559</v>
      </c>
      <c r="AE8" s="26">
        <f>('Real QGDP by sector VA'!AE8/'Real QGDP by sector VA'!AA8-1)*100</f>
        <v>2.390358401502235</v>
      </c>
      <c r="AF8" s="26">
        <f>('Real QGDP by sector VA'!AF8/'Real QGDP by sector VA'!AB8-1)*100</f>
        <v>-1.0023099849588823</v>
      </c>
      <c r="AG8" s="26">
        <f>('Real QGDP by sector VA'!AG8/'Real QGDP by sector VA'!AC8-1)*100</f>
        <v>5.642377820196387E-2</v>
      </c>
      <c r="AH8" s="26">
        <f>('Real QGDP by sector VA'!AH8/'Real QGDP by sector VA'!AD8-1)*100</f>
        <v>3.5375199014557435</v>
      </c>
      <c r="AI8" s="26">
        <f>('Real QGDP by sector VA'!AI8/'Real QGDP by sector VA'!AE8-1)*100</f>
        <v>-2.8455567038899288</v>
      </c>
      <c r="AJ8" s="26">
        <f>('Real QGDP by sector VA'!AJ8/'Real QGDP by sector VA'!AF8-1)*100</f>
        <v>-2.0870138584319409</v>
      </c>
      <c r="AK8" s="26">
        <f>('Real QGDP by sector VA'!AK8/'Real QGDP by sector VA'!AG8-1)*100</f>
        <v>2.9901245939990773</v>
      </c>
      <c r="AL8" s="26">
        <f>('Real QGDP by sector VA'!AL8/'Real QGDP by sector VA'!AH8-1)*100</f>
        <v>1.6821955936981325</v>
      </c>
      <c r="AM8" s="26">
        <f>('Real QGDP by sector VA'!AM8/'Real QGDP by sector VA'!AI8-1)*100</f>
        <v>5.5310919146669635</v>
      </c>
      <c r="AN8" s="94" t="s">
        <v>70</v>
      </c>
      <c r="BW8" s="84"/>
      <c r="DF8" s="84"/>
      <c r="EO8" s="84"/>
      <c r="FX8" s="84"/>
      <c r="HG8" s="84"/>
      <c r="IP8" s="84"/>
      <c r="JY8" s="84"/>
      <c r="LH8" s="84"/>
      <c r="MQ8" s="84"/>
      <c r="NZ8" s="84"/>
      <c r="PI8" s="84"/>
      <c r="QR8" s="84"/>
      <c r="SA8" s="84"/>
      <c r="TJ8" s="84"/>
      <c r="US8" s="84"/>
      <c r="WB8" s="84"/>
      <c r="XK8" s="84"/>
      <c r="YT8" s="84"/>
      <c r="AAC8" s="84"/>
      <c r="ABL8" s="84"/>
      <c r="ACU8" s="84"/>
      <c r="AED8" s="84"/>
      <c r="AFM8" s="84"/>
      <c r="AGV8" s="84"/>
      <c r="AIE8" s="84"/>
      <c r="AJN8" s="84"/>
      <c r="AKW8" s="84"/>
      <c r="AMF8" s="84"/>
      <c r="ANO8" s="84"/>
      <c r="AOX8" s="84"/>
      <c r="AQG8" s="84"/>
      <c r="ARP8" s="84"/>
      <c r="ASY8" s="84"/>
      <c r="AUH8" s="84"/>
      <c r="AVQ8" s="84"/>
      <c r="AWZ8" s="84"/>
      <c r="AYI8" s="84"/>
      <c r="AZR8" s="84"/>
      <c r="BBA8" s="84"/>
      <c r="BCJ8" s="84"/>
      <c r="BDS8" s="84"/>
      <c r="BFB8" s="84"/>
      <c r="BGK8" s="84"/>
      <c r="BHT8" s="84"/>
      <c r="BJC8" s="84"/>
      <c r="BKL8" s="84"/>
      <c r="BLU8" s="84"/>
      <c r="BND8" s="84"/>
      <c r="BOM8" s="84"/>
      <c r="BPV8" s="84"/>
      <c r="BRE8" s="84"/>
      <c r="BSN8" s="84"/>
      <c r="BTW8" s="84"/>
      <c r="BVF8" s="84"/>
      <c r="BWO8" s="84"/>
      <c r="BXX8" s="84"/>
      <c r="BZG8" s="84"/>
      <c r="CAP8" s="84"/>
      <c r="CBY8" s="84"/>
      <c r="CDH8" s="84"/>
      <c r="CEQ8" s="84"/>
      <c r="CFZ8" s="84"/>
      <c r="CHI8" s="84"/>
      <c r="CIR8" s="84"/>
      <c r="CKA8" s="84"/>
      <c r="CLJ8" s="84"/>
      <c r="CMS8" s="84"/>
      <c r="COB8" s="84"/>
      <c r="CPK8" s="84"/>
      <c r="CQT8" s="84"/>
      <c r="CSC8" s="84"/>
      <c r="CTL8" s="84"/>
      <c r="CUU8" s="84"/>
      <c r="CWD8" s="84"/>
      <c r="CXM8" s="84"/>
      <c r="CYV8" s="84"/>
      <c r="DAE8" s="84"/>
      <c r="DBN8" s="84"/>
      <c r="DCW8" s="84"/>
      <c r="DEF8" s="84"/>
      <c r="DFO8" s="84"/>
      <c r="DGX8" s="84"/>
      <c r="DIG8" s="84"/>
      <c r="DJP8" s="84"/>
      <c r="DKY8" s="84"/>
      <c r="DMH8" s="84"/>
      <c r="DNQ8" s="84"/>
      <c r="DOZ8" s="84"/>
      <c r="DQI8" s="84"/>
      <c r="DRR8" s="84"/>
      <c r="DTA8" s="84"/>
      <c r="DUJ8" s="84"/>
      <c r="DVS8" s="84"/>
      <c r="DXB8" s="84"/>
      <c r="DYK8" s="84"/>
      <c r="DZT8" s="84"/>
      <c r="EBC8" s="84"/>
      <c r="ECL8" s="84"/>
      <c r="EDU8" s="84"/>
      <c r="EFD8" s="84"/>
      <c r="EGM8" s="84"/>
      <c r="EHV8" s="84"/>
      <c r="EJE8" s="84"/>
      <c r="EKN8" s="84"/>
      <c r="ELW8" s="84"/>
      <c r="ENF8" s="84"/>
      <c r="EOO8" s="84"/>
      <c r="EPX8" s="84"/>
      <c r="ERG8" s="84"/>
      <c r="ESP8" s="84"/>
      <c r="ETY8" s="84"/>
      <c r="EVH8" s="84"/>
      <c r="EWQ8" s="84"/>
      <c r="EXZ8" s="84"/>
      <c r="EZI8" s="84"/>
      <c r="FAR8" s="84"/>
      <c r="FCA8" s="84"/>
      <c r="FDJ8" s="84"/>
      <c r="FES8" s="84"/>
      <c r="FGB8" s="84"/>
      <c r="FHK8" s="84"/>
      <c r="FIT8" s="84"/>
      <c r="FKC8" s="84"/>
      <c r="FLL8" s="84"/>
      <c r="FMU8" s="84"/>
      <c r="FOD8" s="84"/>
      <c r="FPM8" s="84"/>
      <c r="FQV8" s="84"/>
      <c r="FSE8" s="84"/>
      <c r="FTN8" s="84"/>
      <c r="FUW8" s="84"/>
      <c r="FWF8" s="84"/>
      <c r="FXO8" s="84"/>
      <c r="FYX8" s="84"/>
      <c r="GAG8" s="84"/>
      <c r="GBP8" s="84"/>
      <c r="GCY8" s="84"/>
      <c r="GEH8" s="84"/>
      <c r="GFQ8" s="84"/>
      <c r="GGZ8" s="84"/>
      <c r="GII8" s="84"/>
      <c r="GJR8" s="84"/>
      <c r="GLA8" s="84"/>
      <c r="GMJ8" s="84"/>
      <c r="GNS8" s="84"/>
      <c r="GPB8" s="84"/>
      <c r="GQK8" s="84"/>
      <c r="GRT8" s="84"/>
      <c r="GTC8" s="84"/>
      <c r="GUL8" s="84"/>
      <c r="GVU8" s="84"/>
      <c r="GXD8" s="84"/>
      <c r="GYM8" s="84"/>
      <c r="GZV8" s="84"/>
      <c r="HBE8" s="84"/>
      <c r="HCN8" s="84"/>
      <c r="HDW8" s="84"/>
      <c r="HFF8" s="84"/>
      <c r="HGO8" s="84"/>
      <c r="HHX8" s="84"/>
      <c r="HJG8" s="84"/>
      <c r="HKP8" s="84"/>
      <c r="HLY8" s="84"/>
      <c r="HNH8" s="84"/>
      <c r="HOQ8" s="84"/>
      <c r="HPZ8" s="84"/>
      <c r="HRI8" s="84"/>
      <c r="HSR8" s="84"/>
      <c r="HUA8" s="84"/>
      <c r="HVJ8" s="84"/>
      <c r="HWS8" s="84"/>
      <c r="HYB8" s="84"/>
      <c r="HZK8" s="84"/>
      <c r="IAT8" s="84"/>
      <c r="ICC8" s="84"/>
      <c r="IDL8" s="84"/>
      <c r="IEU8" s="84"/>
      <c r="IGD8" s="84"/>
      <c r="IHM8" s="84"/>
      <c r="IIV8" s="84"/>
      <c r="IKE8" s="84"/>
      <c r="ILN8" s="84"/>
      <c r="IMW8" s="84"/>
      <c r="IOF8" s="84"/>
      <c r="IPO8" s="84"/>
      <c r="IQX8" s="84"/>
      <c r="ISG8" s="84"/>
      <c r="ITP8" s="84"/>
      <c r="IUY8" s="84"/>
      <c r="IWH8" s="84"/>
      <c r="IXQ8" s="84"/>
      <c r="IYZ8" s="84"/>
      <c r="JAI8" s="84"/>
      <c r="JBR8" s="84"/>
      <c r="JDA8" s="84"/>
      <c r="JEJ8" s="84"/>
      <c r="JFS8" s="84"/>
      <c r="JHB8" s="84"/>
      <c r="JIK8" s="84"/>
      <c r="JJT8" s="84"/>
      <c r="JLC8" s="84"/>
      <c r="JML8" s="84"/>
      <c r="JNU8" s="84"/>
      <c r="JPD8" s="84"/>
      <c r="JQM8" s="84"/>
      <c r="JRV8" s="84"/>
      <c r="JTE8" s="84"/>
      <c r="JUN8" s="84"/>
      <c r="JVW8" s="84"/>
      <c r="JXF8" s="84"/>
      <c r="JYO8" s="84"/>
      <c r="JZX8" s="84"/>
      <c r="KBG8" s="84"/>
      <c r="KCP8" s="84"/>
      <c r="KDY8" s="84"/>
      <c r="KFH8" s="84"/>
      <c r="KGQ8" s="84"/>
      <c r="KHZ8" s="84"/>
      <c r="KJI8" s="84"/>
      <c r="KKR8" s="84"/>
      <c r="KMA8" s="84"/>
      <c r="KNJ8" s="84"/>
      <c r="KOS8" s="84"/>
      <c r="KQB8" s="84"/>
      <c r="KRK8" s="84"/>
      <c r="KST8" s="84"/>
      <c r="KUC8" s="84"/>
      <c r="KVL8" s="84"/>
      <c r="KWU8" s="84"/>
      <c r="KYD8" s="84"/>
      <c r="KZM8" s="84"/>
      <c r="LAV8" s="84"/>
      <c r="LCE8" s="84"/>
      <c r="LDN8" s="84"/>
      <c r="LEW8" s="84"/>
      <c r="LGF8" s="84"/>
      <c r="LHO8" s="84"/>
      <c r="LIX8" s="84"/>
      <c r="LKG8" s="84"/>
      <c r="LLP8" s="84"/>
      <c r="LMY8" s="84"/>
      <c r="LOH8" s="84"/>
      <c r="LPQ8" s="84"/>
      <c r="LQZ8" s="84"/>
      <c r="LSI8" s="84"/>
      <c r="LTR8" s="84"/>
      <c r="LVA8" s="84"/>
      <c r="LWJ8" s="84"/>
      <c r="LXS8" s="84"/>
      <c r="LZB8" s="84"/>
      <c r="MAK8" s="84"/>
      <c r="MBT8" s="84"/>
      <c r="MDC8" s="84"/>
      <c r="MEL8" s="84"/>
      <c r="MFU8" s="84"/>
      <c r="MHD8" s="84"/>
      <c r="MIM8" s="84"/>
      <c r="MJV8" s="84"/>
      <c r="MLE8" s="84"/>
      <c r="MMN8" s="84"/>
      <c r="MNW8" s="84"/>
      <c r="MPF8" s="84"/>
      <c r="MQO8" s="84"/>
      <c r="MRX8" s="84"/>
      <c r="MTG8" s="84"/>
      <c r="MUP8" s="84"/>
      <c r="MVY8" s="84"/>
      <c r="MXH8" s="84"/>
      <c r="MYQ8" s="84"/>
      <c r="MZZ8" s="84"/>
      <c r="NBI8" s="84"/>
      <c r="NCR8" s="84"/>
      <c r="NEA8" s="84"/>
      <c r="NFJ8" s="84"/>
      <c r="NGS8" s="84"/>
      <c r="NIB8" s="84"/>
      <c r="NJK8" s="84"/>
      <c r="NKT8" s="84"/>
      <c r="NMC8" s="84"/>
      <c r="NNL8" s="84"/>
      <c r="NOU8" s="84"/>
      <c r="NQD8" s="84"/>
      <c r="NRM8" s="84"/>
      <c r="NSV8" s="84"/>
      <c r="NUE8" s="84"/>
      <c r="NVN8" s="84"/>
      <c r="NWW8" s="84"/>
      <c r="NYF8" s="84"/>
      <c r="NZO8" s="84"/>
      <c r="OAX8" s="84"/>
      <c r="OCG8" s="84"/>
      <c r="ODP8" s="84"/>
      <c r="OEY8" s="84"/>
      <c r="OGH8" s="84"/>
      <c r="OHQ8" s="84"/>
      <c r="OIZ8" s="84"/>
      <c r="OKI8" s="84"/>
      <c r="OLR8" s="84"/>
      <c r="ONA8" s="84"/>
      <c r="OOJ8" s="84"/>
      <c r="OPS8" s="84"/>
      <c r="ORB8" s="84"/>
      <c r="OSK8" s="84"/>
      <c r="OTT8" s="84"/>
      <c r="OVC8" s="84"/>
      <c r="OWL8" s="84"/>
      <c r="OXU8" s="84"/>
      <c r="OZD8" s="84"/>
      <c r="PAM8" s="84"/>
      <c r="PBV8" s="84"/>
      <c r="PDE8" s="84"/>
      <c r="PEN8" s="84"/>
      <c r="PFW8" s="84"/>
      <c r="PHF8" s="84"/>
      <c r="PIO8" s="84"/>
      <c r="PJX8" s="84"/>
      <c r="PLG8" s="84"/>
      <c r="PMP8" s="84"/>
      <c r="PNY8" s="84"/>
      <c r="PPH8" s="84"/>
      <c r="PQQ8" s="84"/>
      <c r="PRZ8" s="84"/>
      <c r="PTI8" s="84"/>
      <c r="PUR8" s="84"/>
      <c r="PWA8" s="84"/>
      <c r="PXJ8" s="84"/>
      <c r="PYS8" s="84"/>
      <c r="QAB8" s="84"/>
      <c r="QBK8" s="84"/>
      <c r="QCT8" s="84"/>
      <c r="QEC8" s="84"/>
      <c r="QFL8" s="84"/>
      <c r="QGU8" s="84"/>
      <c r="QID8" s="84"/>
      <c r="QJM8" s="84"/>
      <c r="QKV8" s="84"/>
      <c r="QME8" s="84"/>
      <c r="QNN8" s="84"/>
      <c r="QOW8" s="84"/>
      <c r="QQF8" s="84"/>
      <c r="QRO8" s="84"/>
      <c r="QSX8" s="84"/>
      <c r="QUG8" s="84"/>
      <c r="QVP8" s="84"/>
      <c r="QWY8" s="84"/>
      <c r="QYH8" s="84"/>
      <c r="QZQ8" s="84"/>
      <c r="RAZ8" s="84"/>
      <c r="RCI8" s="84"/>
      <c r="RDR8" s="84"/>
      <c r="RFA8" s="84"/>
      <c r="RGJ8" s="84"/>
      <c r="RHS8" s="84"/>
      <c r="RJB8" s="84"/>
      <c r="RKK8" s="84"/>
      <c r="RLT8" s="84"/>
      <c r="RNC8" s="84"/>
      <c r="ROL8" s="84"/>
      <c r="RPU8" s="84"/>
      <c r="RRD8" s="84"/>
      <c r="RSM8" s="84"/>
      <c r="RTV8" s="84"/>
      <c r="RVE8" s="84"/>
      <c r="RWN8" s="84"/>
      <c r="RXW8" s="84"/>
      <c r="RZF8" s="84"/>
      <c r="SAO8" s="84"/>
      <c r="SBX8" s="84"/>
      <c r="SDG8" s="84"/>
      <c r="SEP8" s="84"/>
      <c r="SFY8" s="84"/>
      <c r="SHH8" s="84"/>
      <c r="SIQ8" s="84"/>
      <c r="SJZ8" s="84"/>
      <c r="SLI8" s="84"/>
      <c r="SMR8" s="84"/>
      <c r="SOA8" s="84"/>
      <c r="SPJ8" s="84"/>
      <c r="SQS8" s="84"/>
      <c r="SSB8" s="84"/>
      <c r="STK8" s="84"/>
      <c r="SUT8" s="84"/>
      <c r="SWC8" s="84"/>
      <c r="SXL8" s="84"/>
      <c r="SYU8" s="84"/>
      <c r="TAD8" s="84"/>
      <c r="TBM8" s="84"/>
      <c r="TCV8" s="84"/>
      <c r="TEE8" s="84"/>
      <c r="TFN8" s="84"/>
      <c r="TGW8" s="84"/>
      <c r="TIF8" s="84"/>
      <c r="TJO8" s="84"/>
      <c r="TKX8" s="84"/>
      <c r="TMG8" s="84"/>
      <c r="TNP8" s="84"/>
      <c r="TOY8" s="84"/>
      <c r="TQH8" s="84"/>
      <c r="TRQ8" s="84"/>
      <c r="TSZ8" s="84"/>
      <c r="TUI8" s="84"/>
      <c r="TVR8" s="84"/>
      <c r="TXA8" s="84"/>
      <c r="TYJ8" s="84"/>
      <c r="TZS8" s="84"/>
      <c r="UBB8" s="84"/>
      <c r="UCK8" s="84"/>
      <c r="UDT8" s="84"/>
      <c r="UFC8" s="84"/>
      <c r="UGL8" s="84"/>
      <c r="UHU8" s="84"/>
      <c r="UJD8" s="84"/>
      <c r="UKM8" s="84"/>
      <c r="ULV8" s="84"/>
      <c r="UNE8" s="84"/>
      <c r="UON8" s="84"/>
      <c r="UPW8" s="84"/>
      <c r="URF8" s="84"/>
      <c r="USO8" s="84"/>
      <c r="UTX8" s="84"/>
      <c r="UVG8" s="84"/>
      <c r="UWP8" s="84"/>
      <c r="UXY8" s="84"/>
      <c r="UZH8" s="84"/>
      <c r="VAQ8" s="84"/>
      <c r="VBZ8" s="84"/>
      <c r="VDI8" s="84"/>
      <c r="VER8" s="84"/>
      <c r="VGA8" s="84"/>
      <c r="VHJ8" s="84"/>
      <c r="VIS8" s="84"/>
      <c r="VKB8" s="84"/>
      <c r="VLK8" s="84"/>
      <c r="VMT8" s="84"/>
      <c r="VOC8" s="84"/>
      <c r="VPL8" s="84"/>
      <c r="VQU8" s="84"/>
      <c r="VSD8" s="84"/>
      <c r="VTM8" s="84"/>
      <c r="VUV8" s="84"/>
      <c r="VWE8" s="84"/>
      <c r="VXN8" s="84"/>
      <c r="VYW8" s="84"/>
      <c r="WAF8" s="84"/>
      <c r="WBO8" s="84"/>
      <c r="WCX8" s="84"/>
      <c r="WEG8" s="84"/>
      <c r="WFP8" s="84"/>
      <c r="WGY8" s="84"/>
      <c r="WIH8" s="84"/>
      <c r="WJQ8" s="84"/>
      <c r="WKZ8" s="84"/>
      <c r="WMI8" s="84"/>
      <c r="WNR8" s="84"/>
      <c r="WPA8" s="84"/>
      <c r="WQJ8" s="84"/>
      <c r="WRS8" s="84"/>
      <c r="WTB8" s="84"/>
      <c r="WUK8" s="84"/>
      <c r="WVT8" s="84"/>
      <c r="WXC8" s="84"/>
      <c r="WYL8" s="84"/>
      <c r="WZU8" s="84"/>
      <c r="XBD8" s="84"/>
      <c r="XCM8" s="84"/>
      <c r="XDV8" s="84"/>
    </row>
    <row r="9" spans="1:1020 1055:2035 2070:3050 3085:4065 4100:5115 5150:6130 6165:7145 7180:8160 8195:9210 9245:10225 10260:11240 11275:12255 12290:13305 13340:14320 14355:15335 15370:16350" s="83" customFormat="1" ht="12.75">
      <c r="A9" s="84" t="s">
        <v>73</v>
      </c>
      <c r="B9" s="29" t="s">
        <v>19</v>
      </c>
      <c r="C9" s="29" t="s">
        <v>19</v>
      </c>
      <c r="D9" s="29" t="s">
        <v>19</v>
      </c>
      <c r="E9" s="29" t="s">
        <v>19</v>
      </c>
      <c r="F9" s="29">
        <f>('Real QGDP by sector VA'!F9/'Real QGDP by sector VA'!B9-1)*100</f>
        <v>-8.1024435425668511</v>
      </c>
      <c r="G9" s="29">
        <f>('Real QGDP by sector VA'!G9/'Real QGDP by sector VA'!C9-1)*100</f>
        <v>-4.7819638356955458</v>
      </c>
      <c r="H9" s="29">
        <f>('Real QGDP by sector VA'!H9/'Real QGDP by sector VA'!D9-1)*100</f>
        <v>-2.0819075098012618</v>
      </c>
      <c r="I9" s="29">
        <f>('Real QGDP by sector VA'!I9/'Real QGDP by sector VA'!E9-1)*100</f>
        <v>0.15982128732885403</v>
      </c>
      <c r="J9" s="29">
        <f>('Real QGDP by sector VA'!J9/'Real QGDP by sector VA'!F9-1)*100</f>
        <v>11.735931906521202</v>
      </c>
      <c r="K9" s="29">
        <f>('Real QGDP by sector VA'!K9/'Real QGDP by sector VA'!G9-1)*100</f>
        <v>9.7876828700479646</v>
      </c>
      <c r="L9" s="29">
        <f>('Real QGDP by sector VA'!L9/'Real QGDP by sector VA'!H9-1)*100</f>
        <v>8.2740048555981716</v>
      </c>
      <c r="M9" s="29">
        <f>('Real QGDP by sector VA'!M9/'Real QGDP by sector VA'!I9-1)*100</f>
        <v>7.0623365860976728</v>
      </c>
      <c r="N9" s="29">
        <f>('Real QGDP by sector VA'!N9/'Real QGDP by sector VA'!J9-1)*100</f>
        <v>15.734204866391455</v>
      </c>
      <c r="O9" s="29">
        <f>('Real QGDP by sector VA'!O9/'Real QGDP by sector VA'!K9-1)*100</f>
        <v>7.1836080195715857</v>
      </c>
      <c r="P9" s="29">
        <f>('Real QGDP by sector VA'!P9/'Real QGDP by sector VA'!L9-1)*100</f>
        <v>0.28750437176277011</v>
      </c>
      <c r="Q9" s="29">
        <f>('Real QGDP by sector VA'!Q9/'Real QGDP by sector VA'!M9-1)*100</f>
        <v>-5.4062003718292733</v>
      </c>
      <c r="R9" s="29">
        <f>('Real QGDP by sector VA'!R9/'Real QGDP by sector VA'!N9-1)*100</f>
        <v>8.7321379744270455</v>
      </c>
      <c r="S9" s="29">
        <f>('Real QGDP by sector VA'!S9/'Real QGDP by sector VA'!O9-1)*100</f>
        <v>13.069203563515753</v>
      </c>
      <c r="T9" s="29">
        <f>('Real QGDP by sector VA'!T9/'Real QGDP by sector VA'!P9-1)*100</f>
        <v>16.956711543865598</v>
      </c>
      <c r="U9" s="29">
        <f>('Real QGDP by sector VA'!U9/'Real QGDP by sector VA'!Q9-1)*100</f>
        <v>20.476588036457176</v>
      </c>
      <c r="V9" s="29">
        <f>('Real QGDP by sector VA'!V9/'Real QGDP by sector VA'!R9-1)*100</f>
        <v>25.663348750433524</v>
      </c>
      <c r="W9" s="29">
        <f>('Real QGDP by sector VA'!W9/'Real QGDP by sector VA'!S9-1)*100</f>
        <v>23.253275235725312</v>
      </c>
      <c r="X9" s="29">
        <f>('Real QGDP by sector VA'!X9/'Real QGDP by sector VA'!T9-1)*100</f>
        <v>21.20487594013025</v>
      </c>
      <c r="Y9" s="29">
        <f>('Real QGDP by sector VA'!Y9/'Real QGDP by sector VA'!U9-1)*100</f>
        <v>19.434298765915937</v>
      </c>
      <c r="Z9" s="29">
        <f>('Real QGDP by sector VA'!Z9/'Real QGDP by sector VA'!V9-1)*100</f>
        <v>16.366957414015282</v>
      </c>
      <c r="AA9" s="29">
        <f>('Real QGDP by sector VA'!AA9/'Real QGDP by sector VA'!W9-1)*100</f>
        <v>11.215507200356246</v>
      </c>
      <c r="AB9" s="29">
        <f>('Real QGDP by sector VA'!AB9/'Real QGDP by sector VA'!X9-1)*100</f>
        <v>5.5073941587911124</v>
      </c>
      <c r="AC9" s="29">
        <f>('Real QGDP by sector VA'!AC9/'Real QGDP by sector VA'!Y9-1)*100</f>
        <v>-0.59789704037008784</v>
      </c>
      <c r="AD9" s="29">
        <f>('Real QGDP by sector VA'!AD9/'Real QGDP by sector VA'!Z9-1)*100</f>
        <v>-0.20120300198066543</v>
      </c>
      <c r="AE9" s="29">
        <f>('Real QGDP by sector VA'!AE9/'Real QGDP by sector VA'!AA9-1)*100</f>
        <v>1.2694650814427444</v>
      </c>
      <c r="AF9" s="29">
        <f>('Real QGDP by sector VA'!AF9/'Real QGDP by sector VA'!AB9-1)*100</f>
        <v>5.0698111945169044</v>
      </c>
      <c r="AG9" s="29">
        <f>('Real QGDP by sector VA'!AG9/'Real QGDP by sector VA'!AC9-1)*100</f>
        <v>9.9681919084812165</v>
      </c>
      <c r="AH9" s="29">
        <f>('Real QGDP by sector VA'!AH9/'Real QGDP by sector VA'!AD9-1)*100</f>
        <v>10.59425234113256</v>
      </c>
      <c r="AI9" s="29">
        <f>('Real QGDP by sector VA'!AI9/'Real QGDP by sector VA'!AE9-1)*100</f>
        <v>8.6333058556253626</v>
      </c>
      <c r="AJ9" s="29">
        <f>('Real QGDP by sector VA'!AJ9/'Real QGDP by sector VA'!AF9-1)*100</f>
        <v>5.5404971467928776</v>
      </c>
      <c r="AK9" s="29">
        <f>('Real QGDP by sector VA'!AK9/'Real QGDP by sector VA'!AG9-1)*100</f>
        <v>2.6654877075154904</v>
      </c>
      <c r="AL9" s="29">
        <f>('Real QGDP by sector VA'!AL9/'Real QGDP by sector VA'!AH9-1)*100</f>
        <v>2.6700501254092401</v>
      </c>
      <c r="AM9" s="29">
        <f>('Real QGDP by sector VA'!AM9/'Real QGDP by sector VA'!AI9-1)*100</f>
        <v>2.7631957688374786</v>
      </c>
      <c r="AN9" s="95" t="s">
        <v>72</v>
      </c>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row>
    <row r="10" spans="1:1020 1055:2035 2070:3050 3085:4065 4100:5115 5150:6130 6165:7145 7180:8160 8195:9210 9245:10225 10260:11240 11275:12255 12290:13305 13340:14320 14355:15335 15370:16350" s="83" customFormat="1" ht="12.75">
      <c r="A10" s="96" t="s">
        <v>75</v>
      </c>
      <c r="B10" s="148" t="s">
        <v>19</v>
      </c>
      <c r="C10" s="148" t="s">
        <v>19</v>
      </c>
      <c r="D10" s="148" t="s">
        <v>19</v>
      </c>
      <c r="E10" s="148" t="s">
        <v>19</v>
      </c>
      <c r="F10" s="148">
        <f>('Real QGDP by sector VA'!F10/'Real QGDP by sector VA'!B10-1)*100</f>
        <v>5.2889148112094553</v>
      </c>
      <c r="G10" s="148">
        <f>('Real QGDP by sector VA'!G10/'Real QGDP by sector VA'!C10-1)*100</f>
        <v>2.6941321846168709</v>
      </c>
      <c r="H10" s="148">
        <f>('Real QGDP by sector VA'!H10/'Real QGDP by sector VA'!D10-1)*100</f>
        <v>4.6933262412343302</v>
      </c>
      <c r="I10" s="148">
        <f>('Real QGDP by sector VA'!I10/'Real QGDP by sector VA'!E10-1)*100</f>
        <v>19.473187317511218</v>
      </c>
      <c r="J10" s="148">
        <f>('Real QGDP by sector VA'!J10/'Real QGDP by sector VA'!F10-1)*100</f>
        <v>5.5891446959920765</v>
      </c>
      <c r="K10" s="148">
        <f>('Real QGDP by sector VA'!K10/'Real QGDP by sector VA'!G10-1)*100</f>
        <v>6.1228016570533228</v>
      </c>
      <c r="L10" s="148">
        <f>('Real QGDP by sector VA'!L10/'Real QGDP by sector VA'!H10-1)*100</f>
        <v>6.9254886412899452</v>
      </c>
      <c r="M10" s="148">
        <f>('Real QGDP by sector VA'!M10/'Real QGDP by sector VA'!I10-1)*100</f>
        <v>7.2261385875281414</v>
      </c>
      <c r="N10" s="148">
        <f>('Real QGDP by sector VA'!N10/'Real QGDP by sector VA'!J10-1)*100</f>
        <v>-0.6995255979302728</v>
      </c>
      <c r="O10" s="148">
        <f>('Real QGDP by sector VA'!O10/'Real QGDP by sector VA'!K10-1)*100</f>
        <v>-3.2170893647108456</v>
      </c>
      <c r="P10" s="148">
        <f>('Real QGDP by sector VA'!P10/'Real QGDP by sector VA'!L10-1)*100</f>
        <v>-5.4819604577428738</v>
      </c>
      <c r="Q10" s="148">
        <f>('Real QGDP by sector VA'!Q10/'Real QGDP by sector VA'!M10-1)*100</f>
        <v>-4.8185105078099033</v>
      </c>
      <c r="R10" s="148">
        <f>('Real QGDP by sector VA'!R10/'Real QGDP by sector VA'!N10-1)*100</f>
        <v>-1.7273078523877494</v>
      </c>
      <c r="S10" s="148">
        <f>('Real QGDP by sector VA'!S10/'Real QGDP by sector VA'!O10-1)*100</f>
        <v>0.66870135971262012</v>
      </c>
      <c r="T10" s="148">
        <f>('Real QGDP by sector VA'!T10/'Real QGDP by sector VA'!P10-1)*100</f>
        <v>2.3604372119440553</v>
      </c>
      <c r="U10" s="148">
        <f>('Real QGDP by sector VA'!U10/'Real QGDP by sector VA'!Q10-1)*100</f>
        <v>5.3676882451276109</v>
      </c>
      <c r="V10" s="148">
        <f>('Real QGDP by sector VA'!V10/'Real QGDP by sector VA'!R10-1)*100</f>
        <v>-1.5558800007386964E-2</v>
      </c>
      <c r="W10" s="148">
        <f>('Real QGDP by sector VA'!W10/'Real QGDP by sector VA'!S10-1)*100</f>
        <v>0.27979509659090684</v>
      </c>
      <c r="X10" s="148">
        <f>('Real QGDP by sector VA'!X10/'Real QGDP by sector VA'!T10-1)*100</f>
        <v>-1.0198051589399681</v>
      </c>
      <c r="Y10" s="148">
        <f>('Real QGDP by sector VA'!Y10/'Real QGDP by sector VA'!U10-1)*100</f>
        <v>-5.0402447465380913</v>
      </c>
      <c r="Z10" s="148">
        <f>('Real QGDP by sector VA'!Z10/'Real QGDP by sector VA'!V10-1)*100</f>
        <v>-1.5652644551528483</v>
      </c>
      <c r="AA10" s="148">
        <f>('Real QGDP by sector VA'!AA10/'Real QGDP by sector VA'!W10-1)*100</f>
        <v>-6.2323622919489789</v>
      </c>
      <c r="AB10" s="148">
        <f>('Real QGDP by sector VA'!AB10/'Real QGDP by sector VA'!X10-1)*100</f>
        <v>-11.303771630788207</v>
      </c>
      <c r="AC10" s="148">
        <f>('Real QGDP by sector VA'!AC10/'Real QGDP by sector VA'!Y10-1)*100</f>
        <v>-11.67538295479198</v>
      </c>
      <c r="AD10" s="148">
        <f>('Real QGDP by sector VA'!AD10/'Real QGDP by sector VA'!Z10-1)*100</f>
        <v>-6.1267817778156486</v>
      </c>
      <c r="AE10" s="148">
        <f>('Real QGDP by sector VA'!AE10/'Real QGDP by sector VA'!AA10-1)*100</f>
        <v>0.77352008807280992</v>
      </c>
      <c r="AF10" s="148">
        <f>('Real QGDP by sector VA'!AF10/'Real QGDP by sector VA'!AB10-1)*100</f>
        <v>8.5472554829019831</v>
      </c>
      <c r="AG10" s="148">
        <f>('Real QGDP by sector VA'!AG10/'Real QGDP by sector VA'!AC10-1)*100</f>
        <v>11.406364518404089</v>
      </c>
      <c r="AH10" s="148">
        <f>('Real QGDP by sector VA'!AH10/'Real QGDP by sector VA'!AD10-1)*100</f>
        <v>10.647873087778725</v>
      </c>
      <c r="AI10" s="148">
        <f>('Real QGDP by sector VA'!AI10/'Real QGDP by sector VA'!AE10-1)*100</f>
        <v>10.344520767745902</v>
      </c>
      <c r="AJ10" s="148">
        <f>('Real QGDP by sector VA'!AJ10/'Real QGDP by sector VA'!AF10-1)*100</f>
        <v>10.407038945733849</v>
      </c>
      <c r="AK10" s="148">
        <f>('Real QGDP by sector VA'!AK10/'Real QGDP by sector VA'!AG10-1)*100</f>
        <v>5.9135811477402767</v>
      </c>
      <c r="AL10" s="148">
        <f>('Real QGDP by sector VA'!AL10/'Real QGDP by sector VA'!AH10-1)*100</f>
        <v>3.9343251807088198</v>
      </c>
      <c r="AM10" s="148">
        <f>('Real QGDP by sector VA'!AM10/'Real QGDP by sector VA'!AI10-1)*100</f>
        <v>3.4642987883868104</v>
      </c>
      <c r="AN10" s="97" t="s">
        <v>74</v>
      </c>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row>
    <row r="11" spans="1:1020 1055:2035 2070:3050 3085:4065 4100:5115 5150:6130 6165:7145 7180:8160 8195:9210 9245:10225 10260:11240 11275:12255 12290:13305 13340:14320 14355:15335 15370:16350" s="83" customFormat="1" ht="12.75">
      <c r="A11" s="84" t="s">
        <v>54</v>
      </c>
      <c r="D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85" t="s">
        <v>55</v>
      </c>
    </row>
    <row r="12" spans="1:1020 1055:2035 2070:3050 3085:4065 4100:5115 5150:6130 6165:7145 7180:8160 8195:9210 9245:10225 10260:11240 11275:12255 12290:13305 13340:14320 14355:15335 15370:16350" s="83" customFormat="1" ht="12.75">
      <c r="A12" s="99" t="s">
        <v>23</v>
      </c>
      <c r="D12" s="100"/>
      <c r="E12" s="92"/>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101" t="s">
        <v>24</v>
      </c>
    </row>
    <row r="13" spans="1:1020 1055:2035 2070:3050 3085:4065 4100:5115 5150:6130 6165:7145 7180:8160 8195:9210 9245:10225 10260:11240 11275:12255 12290:13305 13340:14320 14355:15335 15370:16350">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row>
    <row r="14" spans="1:1020 1055:2035 2070:3050 3085:4065 4100:5115 5150:6130 6165:7145 7180:8160 8195:9210 9245:10225 10260:11240 11275:12255 12290:13305 13340:14320 14355:15335 15370:16350" customFormat="1" ht="15">
      <c r="A14" s="175" t="s">
        <v>166</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174" t="s">
        <v>168</v>
      </c>
    </row>
    <row r="15" spans="1:1020 1055:2035 2070:3050 3085:4065 4100:5115 5150:6130 6165:7145 7180:8160 8195:9210 9245:10225 10260:11240 11275:12255 12290:13305 13340:14320 14355:15335 15370:16350">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row>
    <row r="16" spans="1:1020 1055:2035 2070:3050 3085:4065 4100:5115 5150:6130 6165:7145 7180:8160 8195:9210 9245:10225 10260:11240 11275:12255 12290:13305 13340:14320 14355:15335 15370:16350">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row>
    <row r="17" spans="6:39">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row>
    <row r="18" spans="6:39">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row>
    <row r="19" spans="6:39">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row>
    <row r="20" spans="6:39">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row>
    <row r="21" spans="6:39">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row>
    <row r="22" spans="6:39">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row>
    <row r="23" spans="6:39">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row>
    <row r="24" spans="6:39">
      <c r="F24" s="98"/>
    </row>
    <row r="25" spans="6:39">
      <c r="F25" s="98"/>
    </row>
    <row r="26" spans="6:39">
      <c r="F26" s="98"/>
    </row>
  </sheetData>
  <hyperlinks>
    <hyperlink ref="A14" location="Index!A1" display="Back to main page" xr:uid="{D7AFE291-7166-44E2-AD6B-29FB5F4D5143}"/>
    <hyperlink ref="AN14" location="Index!A1" display="العودة الى الصفحة الرئيسية" xr:uid="{6FA2AE42-38DA-4595-8193-595B6F313B3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A61-018B-4C69-AC93-3F4A978E5CD9}">
  <dimension ref="A1:XDV30"/>
  <sheetViews>
    <sheetView showGridLines="0" zoomScaleNormal="100" workbookViewId="0">
      <pane xSplit="1" topLeftCell="AB1" activePane="topRight" state="frozen"/>
      <selection activeCell="AH27" sqref="AH27"/>
      <selection pane="topRight" activeCell="AO1" sqref="AO1"/>
    </sheetView>
  </sheetViews>
  <sheetFormatPr defaultColWidth="8.85546875" defaultRowHeight="14.25"/>
  <cols>
    <col min="1" max="1" width="50.5703125" style="45" customWidth="1"/>
    <col min="2" max="39" width="8.85546875" style="45"/>
    <col min="40" max="40" width="50.5703125" style="45" customWidth="1"/>
    <col min="41" max="16384" width="8.85546875" style="45"/>
  </cols>
  <sheetData>
    <row r="1" spans="1:1020 1055:2035 2070:3050 3085:4065 4100:5115 5150:6130 6165:7145 7180:8160 8195:9210 9245:10225 10260:11240 11275:12255 12290:13305 13340:14320 14355:15335 15370:16350" ht="110.45" customHeight="1"/>
    <row r="2" spans="1:1020 1055:2035 2070:3050 3085:4065 4100:5115 5150:6130 6165:7145 7180:8160 8195:9210 9245:10225 10260:11240 11275:12255 12290:13305 13340:14320 14355:15335 15370:16350"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2"/>
    </row>
    <row r="3" spans="1:1020 1055:2035 2070:3050 3085:4065 4100:5115 5150:6130 6165:7145 7180:8160 8195:9210 9245:10225 10260:11240 11275:12255 12290:13305 13340:14320 14355:15335 15370:16350" s="56" customFormat="1" ht="80.25" customHeight="1">
      <c r="A3" s="173" t="s">
        <v>152</v>
      </c>
      <c r="B3" s="119"/>
      <c r="D3" s="119"/>
      <c r="E3" s="119"/>
      <c r="G3" s="119"/>
      <c r="I3" s="118"/>
      <c r="J3" s="118"/>
      <c r="K3" s="118"/>
      <c r="L3" s="118"/>
      <c r="M3" s="118"/>
      <c r="N3" s="119"/>
      <c r="O3" s="119"/>
      <c r="P3" s="119"/>
      <c r="Q3" s="119"/>
      <c r="S3" s="119"/>
      <c r="U3" s="120"/>
      <c r="V3" s="120"/>
      <c r="W3" s="120"/>
      <c r="X3" s="120"/>
      <c r="Y3" s="120"/>
      <c r="Z3" s="120"/>
      <c r="AA3" s="120"/>
      <c r="AB3" s="120"/>
      <c r="AD3" s="170"/>
      <c r="AE3" s="170"/>
      <c r="AF3" s="170"/>
      <c r="AG3" s="170"/>
      <c r="AH3" s="170"/>
      <c r="AI3" s="170"/>
      <c r="AJ3" s="170"/>
      <c r="AK3" s="170"/>
      <c r="AL3" s="170"/>
      <c r="AM3" s="170"/>
      <c r="AN3" s="188" t="s">
        <v>153</v>
      </c>
    </row>
    <row r="4" spans="1:1020 1055:2035 2070:3050 3085:4065 4100:5115 5150:6130 6165:7145 7180:8160 8195:9210 9245:10225 10260:11240 11275:12255 12290:13305 13340:14320 14355:15335 15370:16350" s="58" customFormat="1">
      <c r="A4" s="48" t="s">
        <v>25</v>
      </c>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80" t="s">
        <v>26</v>
      </c>
    </row>
    <row r="5" spans="1:1020 1055:2035 2070:3050 3085:4065 4100:5115 5150:6130 6165:7145 7180:8160 8195:9210 9245:10225 10260:11240 11275:12255 12290:13305 13340:14320 14355:15335 15370:16350" s="64" customFormat="1" ht="12.75">
      <c r="A5" s="46" t="s">
        <v>76</v>
      </c>
      <c r="B5" s="25" t="s">
        <v>112</v>
      </c>
      <c r="C5" s="25" t="s">
        <v>113</v>
      </c>
      <c r="D5" s="25" t="s">
        <v>114</v>
      </c>
      <c r="E5" s="25" t="s">
        <v>115</v>
      </c>
      <c r="F5" s="25" t="s">
        <v>116</v>
      </c>
      <c r="G5" s="25" t="s">
        <v>117</v>
      </c>
      <c r="H5" s="25" t="s">
        <v>118</v>
      </c>
      <c r="I5" s="25" t="s">
        <v>119</v>
      </c>
      <c r="J5" s="25" t="s">
        <v>120</v>
      </c>
      <c r="K5" s="25" t="s">
        <v>121</v>
      </c>
      <c r="L5" s="25" t="s">
        <v>122</v>
      </c>
      <c r="M5" s="25" t="s">
        <v>123</v>
      </c>
      <c r="N5" s="25" t="s">
        <v>124</v>
      </c>
      <c r="O5" s="25" t="s">
        <v>125</v>
      </c>
      <c r="P5" s="25" t="s">
        <v>126</v>
      </c>
      <c r="Q5" s="25" t="s">
        <v>127</v>
      </c>
      <c r="R5" s="25" t="s">
        <v>128</v>
      </c>
      <c r="S5" s="25" t="s">
        <v>129</v>
      </c>
      <c r="T5" s="25" t="s">
        <v>130</v>
      </c>
      <c r="U5" s="25" t="s">
        <v>131</v>
      </c>
      <c r="V5" s="25" t="s">
        <v>0</v>
      </c>
      <c r="W5" s="25" t="s">
        <v>1</v>
      </c>
      <c r="X5" s="25" t="s">
        <v>2</v>
      </c>
      <c r="Y5" s="25" t="s">
        <v>3</v>
      </c>
      <c r="Z5" s="25" t="s">
        <v>4</v>
      </c>
      <c r="AA5" s="25" t="s">
        <v>5</v>
      </c>
      <c r="AB5" s="25" t="s">
        <v>6</v>
      </c>
      <c r="AC5" s="25" t="s">
        <v>7</v>
      </c>
      <c r="AD5" s="35" t="s">
        <v>170</v>
      </c>
      <c r="AE5" s="35" t="s">
        <v>171</v>
      </c>
      <c r="AF5" s="35" t="s">
        <v>172</v>
      </c>
      <c r="AG5" s="35" t="s">
        <v>173</v>
      </c>
      <c r="AH5" s="35" t="s">
        <v>8</v>
      </c>
      <c r="AI5" s="35" t="s">
        <v>80</v>
      </c>
      <c r="AJ5" s="35" t="s">
        <v>169</v>
      </c>
      <c r="AK5" s="35" t="s">
        <v>178</v>
      </c>
      <c r="AL5" s="35" t="s">
        <v>179</v>
      </c>
      <c r="AM5" s="35" t="s">
        <v>190</v>
      </c>
      <c r="AN5" s="47" t="s">
        <v>77</v>
      </c>
    </row>
    <row r="6" spans="1:1020 1055:2035 2070:3050 3085:4065 4100:5115 5150:6130 6165:7145 7180:8160 8195:9210 9245:10225 10260:11240 11275:12255 12290:13305 13340:14320 14355:15335 15370:16350" s="58" customFormat="1" ht="12.75">
      <c r="A6" s="72" t="s">
        <v>67</v>
      </c>
      <c r="B6" s="26" t="s">
        <v>19</v>
      </c>
      <c r="C6" s="26">
        <f>('Real QGDP by sector VA'!C6/'Real QGDP by sector VA'!B6-1)*100</f>
        <v>3.9616277367122033</v>
      </c>
      <c r="D6" s="26">
        <f>('Real QGDP by sector VA'!D6/'Real QGDP by sector VA'!C6-1)*100</f>
        <v>1.4745013582226241</v>
      </c>
      <c r="E6" s="26">
        <f>('Real QGDP by sector VA'!E6/'Real QGDP by sector VA'!D6-1)*100</f>
        <v>-14.40181376878119</v>
      </c>
      <c r="F6" s="26">
        <f>('Real QGDP by sector VA'!F6/'Real QGDP by sector VA'!E6-1)*100</f>
        <v>16.077438621706762</v>
      </c>
      <c r="G6" s="26">
        <f>('Real QGDP by sector VA'!G6/'Real QGDP by sector VA'!F6-1)*100</f>
        <v>2.1764611517212762</v>
      </c>
      <c r="H6" s="26">
        <f>('Real QGDP by sector VA'!H6/'Real QGDP by sector VA'!G6-1)*100</f>
        <v>2.6026807933818841</v>
      </c>
      <c r="I6" s="26">
        <f>('Real QGDP by sector VA'!I6/'Real QGDP by sector VA'!H6-1)*100</f>
        <v>-0.30174987745775761</v>
      </c>
      <c r="J6" s="26">
        <f>('Real QGDP by sector VA'!J6/'Real QGDP by sector VA'!I6-1)*100</f>
        <v>0.14663288960834464</v>
      </c>
      <c r="K6" s="26">
        <f>('Real QGDP by sector VA'!K6/'Real QGDP by sector VA'!J6-1)*100</f>
        <v>2.2983037447622756</v>
      </c>
      <c r="L6" s="26">
        <f>('Real QGDP by sector VA'!L6/'Real QGDP by sector VA'!K6-1)*100</f>
        <v>3.5209267138827549</v>
      </c>
      <c r="M6" s="26">
        <f>('Real QGDP by sector VA'!M6/'Real QGDP by sector VA'!L6-1)*100</f>
        <v>-0.63999564788606023</v>
      </c>
      <c r="N6" s="26">
        <f>('Real QGDP by sector VA'!N6/'Real QGDP by sector VA'!M6-1)*100</f>
        <v>-5.2386336886157459</v>
      </c>
      <c r="O6" s="26">
        <f>('Real QGDP by sector VA'!O6/'Real QGDP by sector VA'!N6-1)*100</f>
        <v>-0.60716534416270784</v>
      </c>
      <c r="P6" s="26">
        <f>('Real QGDP by sector VA'!P6/'Real QGDP by sector VA'!O6-1)*100</f>
        <v>0.87312750052099819</v>
      </c>
      <c r="Q6" s="26">
        <f>('Real QGDP by sector VA'!Q6/'Real QGDP by sector VA'!P6-1)*100</f>
        <v>-6.8777265175767877E-2</v>
      </c>
      <c r="R6" s="26">
        <f>('Real QGDP by sector VA'!R6/'Real QGDP by sector VA'!Q6-1)*100</f>
        <v>-1.4049215988632957</v>
      </c>
      <c r="S6" s="26">
        <f>('Real QGDP by sector VA'!S6/'Real QGDP by sector VA'!R6-1)*100</f>
        <v>2.1246951272286596</v>
      </c>
      <c r="T6" s="26">
        <f>('Real QGDP by sector VA'!T6/'Real QGDP by sector VA'!S6-1)*100</f>
        <v>2.999538918680833</v>
      </c>
      <c r="U6" s="26">
        <f>('Real QGDP by sector VA'!U6/'Real QGDP by sector VA'!T6-1)*100</f>
        <v>3.7239516091482905</v>
      </c>
      <c r="V6" s="26">
        <f>('Real QGDP by sector VA'!V6/'Real QGDP by sector VA'!U6-1)*100</f>
        <v>-8.2900649283219714</v>
      </c>
      <c r="W6" s="26">
        <f>('Real QGDP by sector VA'!W6/'Real QGDP by sector VA'!V6-1)*100</f>
        <v>2.2990031684253509</v>
      </c>
      <c r="X6" s="26">
        <f>('Real QGDP by sector VA'!X6/'Real QGDP by sector VA'!W6-1)*100</f>
        <v>1.6233260988028242</v>
      </c>
      <c r="Y6" s="26">
        <f>('Real QGDP by sector VA'!Y6/'Real QGDP by sector VA'!X6-1)*100</f>
        <v>-1.5654742892047602</v>
      </c>
      <c r="Z6" s="26">
        <f>('Real QGDP by sector VA'!Z6/'Real QGDP by sector VA'!Y6-1)*100</f>
        <v>-3.2336201886849492</v>
      </c>
      <c r="AA6" s="26">
        <f>('Real QGDP by sector VA'!AA6/'Real QGDP by sector VA'!Z6-1)*100</f>
        <v>-3.2138150315221603</v>
      </c>
      <c r="AB6" s="26">
        <f>('Real QGDP by sector VA'!AB6/'Real QGDP by sector VA'!AA6-1)*100</f>
        <v>-4.7905243174841683</v>
      </c>
      <c r="AC6" s="26">
        <f>('Real QGDP by sector VA'!AC6/'Real QGDP by sector VA'!AB6-1)*100</f>
        <v>-1.4049120988196218</v>
      </c>
      <c r="AD6" s="26">
        <f>('Real QGDP by sector VA'!AD6/'Real QGDP by sector VA'!AC6-1)*100</f>
        <v>2.9128244188033392</v>
      </c>
      <c r="AE6" s="26">
        <f>('Real QGDP by sector VA'!AE6/'Real QGDP by sector VA'!AD6-1)*100</f>
        <v>4.3692272673990562</v>
      </c>
      <c r="AF6" s="26">
        <f>('Real QGDP by sector VA'!AF6/'Real QGDP by sector VA'!AE6-1)*100</f>
        <v>3.0647447611017675</v>
      </c>
      <c r="AG6" s="26">
        <f>('Real QGDP by sector VA'!AG6/'Real QGDP by sector VA'!AF6-1)*100</f>
        <v>1.3416620259656842</v>
      </c>
      <c r="AH6" s="26">
        <f>('Real QGDP by sector VA'!AH6/'Real QGDP by sector VA'!AG6-1)*100</f>
        <v>1.420084906939767</v>
      </c>
      <c r="AI6" s="26">
        <f>('Real QGDP by sector VA'!AI6/'Real QGDP by sector VA'!AH6-1)*100</f>
        <v>5.6069576158500167</v>
      </c>
      <c r="AJ6" s="26">
        <f>('Real QGDP by sector VA'!AJ6/'Real QGDP by sector VA'!AI6-1)*100</f>
        <v>2.8964217961359395</v>
      </c>
      <c r="AK6" s="26">
        <f>('Real QGDP by sector VA'!AK6/'Real QGDP by sector VA'!AJ6-1)*100</f>
        <v>-3.6801676637208569</v>
      </c>
      <c r="AL6" s="26">
        <f>('Real QGDP by sector VA'!AL6/'Real QGDP by sector VA'!AK6-1)*100</f>
        <v>-1.0328329636006051</v>
      </c>
      <c r="AM6" s="26">
        <f>('Real QGDP by sector VA'!AM6/'Real QGDP by sector VA'!AL6-1)*100</f>
        <v>3.8228546076591208</v>
      </c>
      <c r="AN6" s="74" t="s">
        <v>66</v>
      </c>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row>
    <row r="7" spans="1:1020 1055:2035 2070:3050 3085:4065 4100:5115 5150:6130 6165:7145 7180:8160 8195:9210 9245:10225 10260:11240 11275:12255 12290:13305 13340:14320 14355:15335 15370:16350" s="68" customFormat="1" ht="16.5" customHeight="1">
      <c r="A7" s="48" t="s">
        <v>69</v>
      </c>
      <c r="B7" s="29" t="s">
        <v>19</v>
      </c>
      <c r="C7" s="29">
        <f>('Real QGDP by sector VA'!C7/'Real QGDP by sector VA'!B7-1)*100</f>
        <v>4.6830296378245873</v>
      </c>
      <c r="D7" s="29">
        <f>('Real QGDP by sector VA'!D7/'Real QGDP by sector VA'!C7-1)*100</f>
        <v>4.0641800406459927</v>
      </c>
      <c r="E7" s="29">
        <f>('Real QGDP by sector VA'!E7/'Real QGDP by sector VA'!D7-1)*100</f>
        <v>3.483001767166094</v>
      </c>
      <c r="F7" s="29">
        <f>('Real QGDP by sector VA'!F7/'Real QGDP by sector VA'!E7-1)*100</f>
        <v>9.3830811699703975</v>
      </c>
      <c r="G7" s="29">
        <f>('Real QGDP by sector VA'!G7/'Real QGDP by sector VA'!F7-1)*100</f>
        <v>-6.4108857046704664</v>
      </c>
      <c r="H7" s="29">
        <f>('Real QGDP by sector VA'!H7/'Real QGDP by sector VA'!G7-1)*100</f>
        <v>6.294004578369905</v>
      </c>
      <c r="I7" s="29">
        <f>('Real QGDP by sector VA'!I7/'Real QGDP by sector VA'!H7-1)*100</f>
        <v>-2.7601544141461321</v>
      </c>
      <c r="J7" s="29">
        <f>('Real QGDP by sector VA'!J7/'Real QGDP by sector VA'!I7-1)*100</f>
        <v>10.297832110984961</v>
      </c>
      <c r="K7" s="29">
        <f>('Real QGDP by sector VA'!K7/'Real QGDP by sector VA'!J7-1)*100</f>
        <v>-1.0505986275059831</v>
      </c>
      <c r="L7" s="29">
        <f>('Real QGDP by sector VA'!L7/'Real QGDP by sector VA'!K7-1)*100</f>
        <v>2.2028237252000649</v>
      </c>
      <c r="M7" s="29">
        <f>('Real QGDP by sector VA'!M7/'Real QGDP by sector VA'!L7-1)*100</f>
        <v>1.7541175186834401</v>
      </c>
      <c r="N7" s="29">
        <f>('Real QGDP by sector VA'!N7/'Real QGDP by sector VA'!M7-1)*100</f>
        <v>-4.1963871790918095</v>
      </c>
      <c r="O7" s="29">
        <f>('Real QGDP by sector VA'!O7/'Real QGDP by sector VA'!N7-1)*100</f>
        <v>-0.96816502083578726</v>
      </c>
      <c r="P7" s="29">
        <f>('Real QGDP by sector VA'!P7/'Real QGDP by sector VA'!O7-1)*100</f>
        <v>2.5007195718820929</v>
      </c>
      <c r="Q7" s="29">
        <f>('Real QGDP by sector VA'!Q7/'Real QGDP by sector VA'!P7-1)*100</f>
        <v>0.13469869044968608</v>
      </c>
      <c r="R7" s="29">
        <f>('Real QGDP by sector VA'!R7/'Real QGDP by sector VA'!Q7-1)*100</f>
        <v>-9.4740872392324764</v>
      </c>
      <c r="S7" s="29">
        <f>('Real QGDP by sector VA'!S7/'Real QGDP by sector VA'!R7-1)*100</f>
        <v>-0.20804041801821826</v>
      </c>
      <c r="T7" s="29">
        <f>('Real QGDP by sector VA'!T7/'Real QGDP by sector VA'!S7-1)*100</f>
        <v>-0.49244777463458567</v>
      </c>
      <c r="U7" s="29">
        <f>('Real QGDP by sector VA'!U7/'Real QGDP by sector VA'!T7-1)*100</f>
        <v>-1.7702267028382845</v>
      </c>
      <c r="V7" s="29">
        <f>('Real QGDP by sector VA'!V7/'Real QGDP by sector VA'!U7-1)*100</f>
        <v>0.67398067330175504</v>
      </c>
      <c r="W7" s="29">
        <f>('Real QGDP by sector VA'!W7/'Real QGDP by sector VA'!V7-1)*100</f>
        <v>2.5449245525826614</v>
      </c>
      <c r="X7" s="29">
        <f>('Real QGDP by sector VA'!X7/'Real QGDP by sector VA'!W7-1)*100</f>
        <v>1.0939084341557104</v>
      </c>
      <c r="Y7" s="29">
        <f>('Real QGDP by sector VA'!Y7/'Real QGDP by sector VA'!X7-1)*100</f>
        <v>4.2411417355600722</v>
      </c>
      <c r="Z7" s="29">
        <f>('Real QGDP by sector VA'!Z7/'Real QGDP by sector VA'!Y7-1)*100</f>
        <v>-25.245291202022923</v>
      </c>
      <c r="AA7" s="29">
        <f>('Real QGDP by sector VA'!AA7/'Real QGDP by sector VA'!Z7-1)*100</f>
        <v>4.9291772473628814</v>
      </c>
      <c r="AB7" s="29">
        <f>('Real QGDP by sector VA'!AB7/'Real QGDP by sector VA'!AA7-1)*100</f>
        <v>-1.5612272623687806</v>
      </c>
      <c r="AC7" s="29">
        <f>('Real QGDP by sector VA'!AC7/'Real QGDP by sector VA'!AB7-1)*100</f>
        <v>-1.5071793462368643</v>
      </c>
      <c r="AD7" s="29">
        <f>('Real QGDP by sector VA'!AD7/'Real QGDP by sector VA'!AC7-1)*100</f>
        <v>-6.7329542642629807</v>
      </c>
      <c r="AE7" s="29">
        <f>('Real QGDP by sector VA'!AE7/'Real QGDP by sector VA'!AD7-1)*100</f>
        <v>8.6084082799107406</v>
      </c>
      <c r="AF7" s="29">
        <f>('Real QGDP by sector VA'!AF7/'Real QGDP by sector VA'!AE7-1)*100</f>
        <v>10.724608753267484</v>
      </c>
      <c r="AG7" s="29">
        <f>('Real QGDP by sector VA'!AG7/'Real QGDP by sector VA'!AF7-1)*100</f>
        <v>0.26961944557997164</v>
      </c>
      <c r="AH7" s="29">
        <f>('Real QGDP by sector VA'!AH7/'Real QGDP by sector VA'!AG7-1)*100</f>
        <v>-0.31055863784789084</v>
      </c>
      <c r="AI7" s="29">
        <f>('Real QGDP by sector VA'!AI7/'Real QGDP by sector VA'!AH7-1)*100</f>
        <v>-8.8244641462665196</v>
      </c>
      <c r="AJ7" s="29">
        <f>('Real QGDP by sector VA'!AJ7/'Real QGDP by sector VA'!AI7-1)*100</f>
        <v>14.544111752528233</v>
      </c>
      <c r="AK7" s="29">
        <f>('Real QGDP by sector VA'!AK7/'Real QGDP by sector VA'!AJ7-1)*100</f>
        <v>1.433380570052889</v>
      </c>
      <c r="AL7" s="29">
        <f>('Real QGDP by sector VA'!AL7/'Real QGDP by sector VA'!AK7-1)*100</f>
        <v>5.2883085060848378</v>
      </c>
      <c r="AM7" s="29">
        <f>('Real QGDP by sector VA'!AM7/'Real QGDP by sector VA'!AL7-1)*100</f>
        <v>6.063120824317636</v>
      </c>
      <c r="AN7" s="77" t="s">
        <v>68</v>
      </c>
      <c r="BW7" s="48"/>
      <c r="DF7" s="48"/>
      <c r="EO7" s="48"/>
      <c r="FX7" s="48"/>
      <c r="HG7" s="48"/>
      <c r="IP7" s="48"/>
      <c r="JY7" s="48"/>
      <c r="LH7" s="48"/>
      <c r="MQ7" s="48"/>
      <c r="NZ7" s="48"/>
      <c r="PI7" s="48"/>
      <c r="QR7" s="48"/>
      <c r="SA7" s="48"/>
      <c r="TJ7" s="48"/>
      <c r="US7" s="48"/>
      <c r="WB7" s="48"/>
      <c r="XK7" s="48"/>
      <c r="YT7" s="48"/>
      <c r="AAC7" s="48"/>
      <c r="ABL7" s="48"/>
      <c r="ACU7" s="48"/>
      <c r="AED7" s="48"/>
      <c r="AFM7" s="48"/>
      <c r="AGV7" s="48"/>
      <c r="AIE7" s="48"/>
      <c r="AJN7" s="48"/>
      <c r="AKW7" s="48"/>
      <c r="AMF7" s="48"/>
      <c r="ANO7" s="48"/>
      <c r="AOX7" s="48"/>
      <c r="AQG7" s="48"/>
      <c r="ARP7" s="48"/>
      <c r="ASY7" s="48"/>
      <c r="AUH7" s="48"/>
      <c r="AVQ7" s="48"/>
      <c r="AWZ7" s="48"/>
      <c r="AYI7" s="48"/>
      <c r="AZR7" s="48"/>
      <c r="BBA7" s="48"/>
      <c r="BCJ7" s="48"/>
      <c r="BDS7" s="48"/>
      <c r="BFB7" s="48"/>
      <c r="BGK7" s="48"/>
      <c r="BHT7" s="48"/>
      <c r="BJC7" s="48"/>
      <c r="BKL7" s="48"/>
      <c r="BLU7" s="48"/>
      <c r="BND7" s="48"/>
      <c r="BOM7" s="48"/>
      <c r="BPV7" s="48"/>
      <c r="BRE7" s="48"/>
      <c r="BSN7" s="48"/>
      <c r="BTW7" s="48"/>
      <c r="BVF7" s="48"/>
      <c r="BWO7" s="48"/>
      <c r="BXX7" s="48"/>
      <c r="BZG7" s="48"/>
      <c r="CAP7" s="48"/>
      <c r="CBY7" s="48"/>
      <c r="CDH7" s="48"/>
      <c r="CEQ7" s="48"/>
      <c r="CFZ7" s="48"/>
      <c r="CHI7" s="48"/>
      <c r="CIR7" s="48"/>
      <c r="CKA7" s="48"/>
      <c r="CLJ7" s="48"/>
      <c r="CMS7" s="48"/>
      <c r="COB7" s="48"/>
      <c r="CPK7" s="48"/>
      <c r="CQT7" s="48"/>
      <c r="CSC7" s="48"/>
      <c r="CTL7" s="48"/>
      <c r="CUU7" s="48"/>
      <c r="CWD7" s="48"/>
      <c r="CXM7" s="48"/>
      <c r="CYV7" s="48"/>
      <c r="DAE7" s="48"/>
      <c r="DBN7" s="48"/>
      <c r="DCW7" s="48"/>
      <c r="DEF7" s="48"/>
      <c r="DFO7" s="48"/>
      <c r="DGX7" s="48"/>
      <c r="DIG7" s="48"/>
      <c r="DJP7" s="48"/>
      <c r="DKY7" s="48"/>
      <c r="DMH7" s="48"/>
      <c r="DNQ7" s="48"/>
      <c r="DOZ7" s="48"/>
      <c r="DQI7" s="48"/>
      <c r="DRR7" s="48"/>
      <c r="DTA7" s="48"/>
      <c r="DUJ7" s="48"/>
      <c r="DVS7" s="48"/>
      <c r="DXB7" s="48"/>
      <c r="DYK7" s="48"/>
      <c r="DZT7" s="48"/>
      <c r="EBC7" s="48"/>
      <c r="ECL7" s="48"/>
      <c r="EDU7" s="48"/>
      <c r="EFD7" s="48"/>
      <c r="EGM7" s="48"/>
      <c r="EHV7" s="48"/>
      <c r="EJE7" s="48"/>
      <c r="EKN7" s="48"/>
      <c r="ELW7" s="48"/>
      <c r="ENF7" s="48"/>
      <c r="EOO7" s="48"/>
      <c r="EPX7" s="48"/>
      <c r="ERG7" s="48"/>
      <c r="ESP7" s="48"/>
      <c r="ETY7" s="48"/>
      <c r="EVH7" s="48"/>
      <c r="EWQ7" s="48"/>
      <c r="EXZ7" s="48"/>
      <c r="EZI7" s="48"/>
      <c r="FAR7" s="48"/>
      <c r="FCA7" s="48"/>
      <c r="FDJ7" s="48"/>
      <c r="FES7" s="48"/>
      <c r="FGB7" s="48"/>
      <c r="FHK7" s="48"/>
      <c r="FIT7" s="48"/>
      <c r="FKC7" s="48"/>
      <c r="FLL7" s="48"/>
      <c r="FMU7" s="48"/>
      <c r="FOD7" s="48"/>
      <c r="FPM7" s="48"/>
      <c r="FQV7" s="48"/>
      <c r="FSE7" s="48"/>
      <c r="FTN7" s="48"/>
      <c r="FUW7" s="48"/>
      <c r="FWF7" s="48"/>
      <c r="FXO7" s="48"/>
      <c r="FYX7" s="48"/>
      <c r="GAG7" s="48"/>
      <c r="GBP7" s="48"/>
      <c r="GCY7" s="48"/>
      <c r="GEH7" s="48"/>
      <c r="GFQ7" s="48"/>
      <c r="GGZ7" s="48"/>
      <c r="GII7" s="48"/>
      <c r="GJR7" s="48"/>
      <c r="GLA7" s="48"/>
      <c r="GMJ7" s="48"/>
      <c r="GNS7" s="48"/>
      <c r="GPB7" s="48"/>
      <c r="GQK7" s="48"/>
      <c r="GRT7" s="48"/>
      <c r="GTC7" s="48"/>
      <c r="GUL7" s="48"/>
      <c r="GVU7" s="48"/>
      <c r="GXD7" s="48"/>
      <c r="GYM7" s="48"/>
      <c r="GZV7" s="48"/>
      <c r="HBE7" s="48"/>
      <c r="HCN7" s="48"/>
      <c r="HDW7" s="48"/>
      <c r="HFF7" s="48"/>
      <c r="HGO7" s="48"/>
      <c r="HHX7" s="48"/>
      <c r="HJG7" s="48"/>
      <c r="HKP7" s="48"/>
      <c r="HLY7" s="48"/>
      <c r="HNH7" s="48"/>
      <c r="HOQ7" s="48"/>
      <c r="HPZ7" s="48"/>
      <c r="HRI7" s="48"/>
      <c r="HSR7" s="48"/>
      <c r="HUA7" s="48"/>
      <c r="HVJ7" s="48"/>
      <c r="HWS7" s="48"/>
      <c r="HYB7" s="48"/>
      <c r="HZK7" s="48"/>
      <c r="IAT7" s="48"/>
      <c r="ICC7" s="48"/>
      <c r="IDL7" s="48"/>
      <c r="IEU7" s="48"/>
      <c r="IGD7" s="48"/>
      <c r="IHM7" s="48"/>
      <c r="IIV7" s="48"/>
      <c r="IKE7" s="48"/>
      <c r="ILN7" s="48"/>
      <c r="IMW7" s="48"/>
      <c r="IOF7" s="48"/>
      <c r="IPO7" s="48"/>
      <c r="IQX7" s="48"/>
      <c r="ISG7" s="48"/>
      <c r="ITP7" s="48"/>
      <c r="IUY7" s="48"/>
      <c r="IWH7" s="48"/>
      <c r="IXQ7" s="48"/>
      <c r="IYZ7" s="48"/>
      <c r="JAI7" s="48"/>
      <c r="JBR7" s="48"/>
      <c r="JDA7" s="48"/>
      <c r="JEJ7" s="48"/>
      <c r="JFS7" s="48"/>
      <c r="JHB7" s="48"/>
      <c r="JIK7" s="48"/>
      <c r="JJT7" s="48"/>
      <c r="JLC7" s="48"/>
      <c r="JML7" s="48"/>
      <c r="JNU7" s="48"/>
      <c r="JPD7" s="48"/>
      <c r="JQM7" s="48"/>
      <c r="JRV7" s="48"/>
      <c r="JTE7" s="48"/>
      <c r="JUN7" s="48"/>
      <c r="JVW7" s="48"/>
      <c r="JXF7" s="48"/>
      <c r="JYO7" s="48"/>
      <c r="JZX7" s="48"/>
      <c r="KBG7" s="48"/>
      <c r="KCP7" s="48"/>
      <c r="KDY7" s="48"/>
      <c r="KFH7" s="48"/>
      <c r="KGQ7" s="48"/>
      <c r="KHZ7" s="48"/>
      <c r="KJI7" s="48"/>
      <c r="KKR7" s="48"/>
      <c r="KMA7" s="48"/>
      <c r="KNJ7" s="48"/>
      <c r="KOS7" s="48"/>
      <c r="KQB7" s="48"/>
      <c r="KRK7" s="48"/>
      <c r="KST7" s="48"/>
      <c r="KUC7" s="48"/>
      <c r="KVL7" s="48"/>
      <c r="KWU7" s="48"/>
      <c r="KYD7" s="48"/>
      <c r="KZM7" s="48"/>
      <c r="LAV7" s="48"/>
      <c r="LCE7" s="48"/>
      <c r="LDN7" s="48"/>
      <c r="LEW7" s="48"/>
      <c r="LGF7" s="48"/>
      <c r="LHO7" s="48"/>
      <c r="LIX7" s="48"/>
      <c r="LKG7" s="48"/>
      <c r="LLP7" s="48"/>
      <c r="LMY7" s="48"/>
      <c r="LOH7" s="48"/>
      <c r="LPQ7" s="48"/>
      <c r="LQZ7" s="48"/>
      <c r="LSI7" s="48"/>
      <c r="LTR7" s="48"/>
      <c r="LVA7" s="48"/>
      <c r="LWJ7" s="48"/>
      <c r="LXS7" s="48"/>
      <c r="LZB7" s="48"/>
      <c r="MAK7" s="48"/>
      <c r="MBT7" s="48"/>
      <c r="MDC7" s="48"/>
      <c r="MEL7" s="48"/>
      <c r="MFU7" s="48"/>
      <c r="MHD7" s="48"/>
      <c r="MIM7" s="48"/>
      <c r="MJV7" s="48"/>
      <c r="MLE7" s="48"/>
      <c r="MMN7" s="48"/>
      <c r="MNW7" s="48"/>
      <c r="MPF7" s="48"/>
      <c r="MQO7" s="48"/>
      <c r="MRX7" s="48"/>
      <c r="MTG7" s="48"/>
      <c r="MUP7" s="48"/>
      <c r="MVY7" s="48"/>
      <c r="MXH7" s="48"/>
      <c r="MYQ7" s="48"/>
      <c r="MZZ7" s="48"/>
      <c r="NBI7" s="48"/>
      <c r="NCR7" s="48"/>
      <c r="NEA7" s="48"/>
      <c r="NFJ7" s="48"/>
      <c r="NGS7" s="48"/>
      <c r="NIB7" s="48"/>
      <c r="NJK7" s="48"/>
      <c r="NKT7" s="48"/>
      <c r="NMC7" s="48"/>
      <c r="NNL7" s="48"/>
      <c r="NOU7" s="48"/>
      <c r="NQD7" s="48"/>
      <c r="NRM7" s="48"/>
      <c r="NSV7" s="48"/>
      <c r="NUE7" s="48"/>
      <c r="NVN7" s="48"/>
      <c r="NWW7" s="48"/>
      <c r="NYF7" s="48"/>
      <c r="NZO7" s="48"/>
      <c r="OAX7" s="48"/>
      <c r="OCG7" s="48"/>
      <c r="ODP7" s="48"/>
      <c r="OEY7" s="48"/>
      <c r="OGH7" s="48"/>
      <c r="OHQ7" s="48"/>
      <c r="OIZ7" s="48"/>
      <c r="OKI7" s="48"/>
      <c r="OLR7" s="48"/>
      <c r="ONA7" s="48"/>
      <c r="OOJ7" s="48"/>
      <c r="OPS7" s="48"/>
      <c r="ORB7" s="48"/>
      <c r="OSK7" s="48"/>
      <c r="OTT7" s="48"/>
      <c r="OVC7" s="48"/>
      <c r="OWL7" s="48"/>
      <c r="OXU7" s="48"/>
      <c r="OZD7" s="48"/>
      <c r="PAM7" s="48"/>
      <c r="PBV7" s="48"/>
      <c r="PDE7" s="48"/>
      <c r="PEN7" s="48"/>
      <c r="PFW7" s="48"/>
      <c r="PHF7" s="48"/>
      <c r="PIO7" s="48"/>
      <c r="PJX7" s="48"/>
      <c r="PLG7" s="48"/>
      <c r="PMP7" s="48"/>
      <c r="PNY7" s="48"/>
      <c r="PPH7" s="48"/>
      <c r="PQQ7" s="48"/>
      <c r="PRZ7" s="48"/>
      <c r="PTI7" s="48"/>
      <c r="PUR7" s="48"/>
      <c r="PWA7" s="48"/>
      <c r="PXJ7" s="48"/>
      <c r="PYS7" s="48"/>
      <c r="QAB7" s="48"/>
      <c r="QBK7" s="48"/>
      <c r="QCT7" s="48"/>
      <c r="QEC7" s="48"/>
      <c r="QFL7" s="48"/>
      <c r="QGU7" s="48"/>
      <c r="QID7" s="48"/>
      <c r="QJM7" s="48"/>
      <c r="QKV7" s="48"/>
      <c r="QME7" s="48"/>
      <c r="QNN7" s="48"/>
      <c r="QOW7" s="48"/>
      <c r="QQF7" s="48"/>
      <c r="QRO7" s="48"/>
      <c r="QSX7" s="48"/>
      <c r="QUG7" s="48"/>
      <c r="QVP7" s="48"/>
      <c r="QWY7" s="48"/>
      <c r="QYH7" s="48"/>
      <c r="QZQ7" s="48"/>
      <c r="RAZ7" s="48"/>
      <c r="RCI7" s="48"/>
      <c r="RDR7" s="48"/>
      <c r="RFA7" s="48"/>
      <c r="RGJ7" s="48"/>
      <c r="RHS7" s="48"/>
      <c r="RJB7" s="48"/>
      <c r="RKK7" s="48"/>
      <c r="RLT7" s="48"/>
      <c r="RNC7" s="48"/>
      <c r="ROL7" s="48"/>
      <c r="RPU7" s="48"/>
      <c r="RRD7" s="48"/>
      <c r="RSM7" s="48"/>
      <c r="RTV7" s="48"/>
      <c r="RVE7" s="48"/>
      <c r="RWN7" s="48"/>
      <c r="RXW7" s="48"/>
      <c r="RZF7" s="48"/>
      <c r="SAO7" s="48"/>
      <c r="SBX7" s="48"/>
      <c r="SDG7" s="48"/>
      <c r="SEP7" s="48"/>
      <c r="SFY7" s="48"/>
      <c r="SHH7" s="48"/>
      <c r="SIQ7" s="48"/>
      <c r="SJZ7" s="48"/>
      <c r="SLI7" s="48"/>
      <c r="SMR7" s="48"/>
      <c r="SOA7" s="48"/>
      <c r="SPJ7" s="48"/>
      <c r="SQS7" s="48"/>
      <c r="SSB7" s="48"/>
      <c r="STK7" s="48"/>
      <c r="SUT7" s="48"/>
      <c r="SWC7" s="48"/>
      <c r="SXL7" s="48"/>
      <c r="SYU7" s="48"/>
      <c r="TAD7" s="48"/>
      <c r="TBM7" s="48"/>
      <c r="TCV7" s="48"/>
      <c r="TEE7" s="48"/>
      <c r="TFN7" s="48"/>
      <c r="TGW7" s="48"/>
      <c r="TIF7" s="48"/>
      <c r="TJO7" s="48"/>
      <c r="TKX7" s="48"/>
      <c r="TMG7" s="48"/>
      <c r="TNP7" s="48"/>
      <c r="TOY7" s="48"/>
      <c r="TQH7" s="48"/>
      <c r="TRQ7" s="48"/>
      <c r="TSZ7" s="48"/>
      <c r="TUI7" s="48"/>
      <c r="TVR7" s="48"/>
      <c r="TXA7" s="48"/>
      <c r="TYJ7" s="48"/>
      <c r="TZS7" s="48"/>
      <c r="UBB7" s="48"/>
      <c r="UCK7" s="48"/>
      <c r="UDT7" s="48"/>
      <c r="UFC7" s="48"/>
      <c r="UGL7" s="48"/>
      <c r="UHU7" s="48"/>
      <c r="UJD7" s="48"/>
      <c r="UKM7" s="48"/>
      <c r="ULV7" s="48"/>
      <c r="UNE7" s="48"/>
      <c r="UON7" s="48"/>
      <c r="UPW7" s="48"/>
      <c r="URF7" s="48"/>
      <c r="USO7" s="48"/>
      <c r="UTX7" s="48"/>
      <c r="UVG7" s="48"/>
      <c r="UWP7" s="48"/>
      <c r="UXY7" s="48"/>
      <c r="UZH7" s="48"/>
      <c r="VAQ7" s="48"/>
      <c r="VBZ7" s="48"/>
      <c r="VDI7" s="48"/>
      <c r="VER7" s="48"/>
      <c r="VGA7" s="48"/>
      <c r="VHJ7" s="48"/>
      <c r="VIS7" s="48"/>
      <c r="VKB7" s="48"/>
      <c r="VLK7" s="48"/>
      <c r="VMT7" s="48"/>
      <c r="VOC7" s="48"/>
      <c r="VPL7" s="48"/>
      <c r="VQU7" s="48"/>
      <c r="VSD7" s="48"/>
      <c r="VTM7" s="48"/>
      <c r="VUV7" s="48"/>
      <c r="VWE7" s="48"/>
      <c r="VXN7" s="48"/>
      <c r="VYW7" s="48"/>
      <c r="WAF7" s="48"/>
      <c r="WBO7" s="48"/>
      <c r="WCX7" s="48"/>
      <c r="WEG7" s="48"/>
      <c r="WFP7" s="48"/>
      <c r="WGY7" s="48"/>
      <c r="WIH7" s="48"/>
      <c r="WJQ7" s="48"/>
      <c r="WKZ7" s="48"/>
      <c r="WMI7" s="48"/>
      <c r="WNR7" s="48"/>
      <c r="WPA7" s="48"/>
      <c r="WQJ7" s="48"/>
      <c r="WRS7" s="48"/>
      <c r="WTB7" s="48"/>
      <c r="WUK7" s="48"/>
      <c r="WVT7" s="48"/>
      <c r="WXC7" s="48"/>
      <c r="WYL7" s="48"/>
      <c r="WZU7" s="48"/>
      <c r="XBD7" s="48"/>
      <c r="XCM7" s="48"/>
      <c r="XDV7" s="48"/>
    </row>
    <row r="8" spans="1:1020 1055:2035 2070:3050 3085:4065 4100:5115 5150:6130 6165:7145 7180:8160 8195:9210 9245:10225 10260:11240 11275:12255 12290:13305 13340:14320 14355:15335 15370:16350" s="68" customFormat="1" ht="12.75">
      <c r="A8" s="72" t="s">
        <v>71</v>
      </c>
      <c r="B8" s="26" t="s">
        <v>19</v>
      </c>
      <c r="C8" s="26">
        <f>('Real QGDP by sector VA'!C8/'Real QGDP by sector VA'!B8-1)*100</f>
        <v>5.7835073024659289</v>
      </c>
      <c r="D8" s="26">
        <f>('Real QGDP by sector VA'!D8/'Real QGDP by sector VA'!C8-1)*100</f>
        <v>-15.635901316528876</v>
      </c>
      <c r="E8" s="26">
        <f>('Real QGDP by sector VA'!E8/'Real QGDP by sector VA'!D8-1)*100</f>
        <v>-9.6427040546924854</v>
      </c>
      <c r="F8" s="26">
        <f>('Real QGDP by sector VA'!F8/'Real QGDP by sector VA'!E8-1)*100</f>
        <v>17.181425804337568</v>
      </c>
      <c r="G8" s="26">
        <f>('Real QGDP by sector VA'!G8/'Real QGDP by sector VA'!F8-1)*100</f>
        <v>1.2732112843917953</v>
      </c>
      <c r="H8" s="26">
        <f>('Real QGDP by sector VA'!H8/'Real QGDP by sector VA'!G8-1)*100</f>
        <v>-2.3102258221516014</v>
      </c>
      <c r="I8" s="26">
        <f>('Real QGDP by sector VA'!I8/'Real QGDP by sector VA'!H8-1)*100</f>
        <v>-5.4194726684780425</v>
      </c>
      <c r="J8" s="26">
        <f>('Real QGDP by sector VA'!J8/'Real QGDP by sector VA'!I8-1)*100</f>
        <v>27.491159209015635</v>
      </c>
      <c r="K8" s="26">
        <f>('Real QGDP by sector VA'!K8/'Real QGDP by sector VA'!J8-1)*100</f>
        <v>2.0355038020474225</v>
      </c>
      <c r="L8" s="26">
        <f>('Real QGDP by sector VA'!L8/'Real QGDP by sector VA'!K8-1)*100</f>
        <v>2.5512293368707972</v>
      </c>
      <c r="M8" s="26">
        <f>('Real QGDP by sector VA'!M8/'Real QGDP by sector VA'!L8-1)*100</f>
        <v>0.1130440124521348</v>
      </c>
      <c r="N8" s="26">
        <f>('Real QGDP by sector VA'!N8/'Real QGDP by sector VA'!M8-1)*100</f>
        <v>-11.140005314356728</v>
      </c>
      <c r="O8" s="26">
        <f>('Real QGDP by sector VA'!O8/'Real QGDP by sector VA'!N8-1)*100</f>
        <v>1.3425829796161803</v>
      </c>
      <c r="P8" s="26">
        <f>('Real QGDP by sector VA'!P8/'Real QGDP by sector VA'!O8-1)*100</f>
        <v>0.5613784477927819</v>
      </c>
      <c r="Q8" s="26">
        <f>('Real QGDP by sector VA'!Q8/'Real QGDP by sector VA'!P8-1)*100</f>
        <v>6.1918412967991276</v>
      </c>
      <c r="R8" s="26">
        <f>('Real QGDP by sector VA'!R8/'Real QGDP by sector VA'!Q8-1)*100</f>
        <v>-9.9800481155369543</v>
      </c>
      <c r="S8" s="26">
        <f>('Real QGDP by sector VA'!S8/'Real QGDP by sector VA'!R8-1)*100</f>
        <v>0.65464194516597907</v>
      </c>
      <c r="T8" s="26">
        <f>('Real QGDP by sector VA'!T8/'Real QGDP by sector VA'!S8-1)*100</f>
        <v>0.84591587207227814</v>
      </c>
      <c r="U8" s="26">
        <f>('Real QGDP by sector VA'!U8/'Real QGDP by sector VA'!T8-1)*100</f>
        <v>1.0442256979779074</v>
      </c>
      <c r="V8" s="26">
        <f>('Real QGDP by sector VA'!V8/'Real QGDP by sector VA'!U8-1)*100</f>
        <v>-3.6340637667296449</v>
      </c>
      <c r="W8" s="26">
        <f>('Real QGDP by sector VA'!W8/'Real QGDP by sector VA'!V8-1)*100</f>
        <v>0.12739135812165348</v>
      </c>
      <c r="X8" s="26">
        <f>('Real QGDP by sector VA'!X8/'Real QGDP by sector VA'!W8-1)*100</f>
        <v>-3.3887645036720038</v>
      </c>
      <c r="Y8" s="26">
        <f>('Real QGDP by sector VA'!Y8/'Real QGDP by sector VA'!X8-1)*100</f>
        <v>2.656835948311409</v>
      </c>
      <c r="Z8" s="26">
        <f>('Real QGDP by sector VA'!Z8/'Real QGDP by sector VA'!Y8-1)*100</f>
        <v>9.1014411943129971</v>
      </c>
      <c r="AA8" s="26">
        <f>('Real QGDP by sector VA'!AA8/'Real QGDP by sector VA'!Z8-1)*100</f>
        <v>-1.0830982531319755</v>
      </c>
      <c r="AB8" s="26">
        <f>('Real QGDP by sector VA'!AB8/'Real QGDP by sector VA'!AA8-1)*100</f>
        <v>2.600657292996944</v>
      </c>
      <c r="AC8" s="26">
        <f>('Real QGDP by sector VA'!AC8/'Real QGDP by sector VA'!AB8-1)*100</f>
        <v>-0.55974676564573</v>
      </c>
      <c r="AD8" s="26">
        <f>('Real QGDP by sector VA'!AD8/'Real QGDP by sector VA'!AC8-1)*100</f>
        <v>-3.0147995222600921</v>
      </c>
      <c r="AE8" s="26">
        <f>('Real QGDP by sector VA'!AE8/'Real QGDP by sector VA'!AD8-1)*100</f>
        <v>3.4763808741485436</v>
      </c>
      <c r="AF8" s="26">
        <f>('Real QGDP by sector VA'!AF8/'Real QGDP by sector VA'!AE8-1)*100</f>
        <v>-0.79897927300784932</v>
      </c>
      <c r="AG8" s="26">
        <f>('Real QGDP by sector VA'!AG8/'Real QGDP by sector VA'!AF8-1)*100</f>
        <v>0.50372000312917109</v>
      </c>
      <c r="AH8" s="26">
        <f>('Real QGDP by sector VA'!AH8/'Real QGDP by sector VA'!AG8-1)*100</f>
        <v>0.35944465564947681</v>
      </c>
      <c r="AI8" s="26">
        <f>('Real QGDP by sector VA'!AI8/'Real QGDP by sector VA'!AH8-1)*100</f>
        <v>-2.9029265169523644</v>
      </c>
      <c r="AJ8" s="26">
        <f>('Real QGDP by sector VA'!AJ8/'Real QGDP by sector VA'!AI8-1)*100</f>
        <v>-2.4457573519065523E-2</v>
      </c>
      <c r="AK8" s="26">
        <f>('Real QGDP by sector VA'!AK8/'Real QGDP by sector VA'!AJ8-1)*100</f>
        <v>5.7151972703270992</v>
      </c>
      <c r="AL8" s="26">
        <f>('Real QGDP by sector VA'!AL8/'Real QGDP by sector VA'!AK8-1)*100</f>
        <v>-0.91507587373796939</v>
      </c>
      <c r="AM8" s="26">
        <f>('Real QGDP by sector VA'!AM8/'Real QGDP by sector VA'!AL8-1)*100</f>
        <v>0.77241277645785367</v>
      </c>
      <c r="AN8" s="78" t="s">
        <v>70</v>
      </c>
      <c r="BW8" s="48"/>
      <c r="DF8" s="48"/>
      <c r="EO8" s="48"/>
      <c r="FX8" s="48"/>
      <c r="HG8" s="48"/>
      <c r="IP8" s="48"/>
      <c r="JY8" s="48"/>
      <c r="LH8" s="48"/>
      <c r="MQ8" s="48"/>
      <c r="NZ8" s="48"/>
      <c r="PI8" s="48"/>
      <c r="QR8" s="48"/>
      <c r="SA8" s="48"/>
      <c r="TJ8" s="48"/>
      <c r="US8" s="48"/>
      <c r="WB8" s="48"/>
      <c r="XK8" s="48"/>
      <c r="YT8" s="48"/>
      <c r="AAC8" s="48"/>
      <c r="ABL8" s="48"/>
      <c r="ACU8" s="48"/>
      <c r="AED8" s="48"/>
      <c r="AFM8" s="48"/>
      <c r="AGV8" s="48"/>
      <c r="AIE8" s="48"/>
      <c r="AJN8" s="48"/>
      <c r="AKW8" s="48"/>
      <c r="AMF8" s="48"/>
      <c r="ANO8" s="48"/>
      <c r="AOX8" s="48"/>
      <c r="AQG8" s="48"/>
      <c r="ARP8" s="48"/>
      <c r="ASY8" s="48"/>
      <c r="AUH8" s="48"/>
      <c r="AVQ8" s="48"/>
      <c r="AWZ8" s="48"/>
      <c r="AYI8" s="48"/>
      <c r="AZR8" s="48"/>
      <c r="BBA8" s="48"/>
      <c r="BCJ8" s="48"/>
      <c r="BDS8" s="48"/>
      <c r="BFB8" s="48"/>
      <c r="BGK8" s="48"/>
      <c r="BHT8" s="48"/>
      <c r="BJC8" s="48"/>
      <c r="BKL8" s="48"/>
      <c r="BLU8" s="48"/>
      <c r="BND8" s="48"/>
      <c r="BOM8" s="48"/>
      <c r="BPV8" s="48"/>
      <c r="BRE8" s="48"/>
      <c r="BSN8" s="48"/>
      <c r="BTW8" s="48"/>
      <c r="BVF8" s="48"/>
      <c r="BWO8" s="48"/>
      <c r="BXX8" s="48"/>
      <c r="BZG8" s="48"/>
      <c r="CAP8" s="48"/>
      <c r="CBY8" s="48"/>
      <c r="CDH8" s="48"/>
      <c r="CEQ8" s="48"/>
      <c r="CFZ8" s="48"/>
      <c r="CHI8" s="48"/>
      <c r="CIR8" s="48"/>
      <c r="CKA8" s="48"/>
      <c r="CLJ8" s="48"/>
      <c r="CMS8" s="48"/>
      <c r="COB8" s="48"/>
      <c r="CPK8" s="48"/>
      <c r="CQT8" s="48"/>
      <c r="CSC8" s="48"/>
      <c r="CTL8" s="48"/>
      <c r="CUU8" s="48"/>
      <c r="CWD8" s="48"/>
      <c r="CXM8" s="48"/>
      <c r="CYV8" s="48"/>
      <c r="DAE8" s="48"/>
      <c r="DBN8" s="48"/>
      <c r="DCW8" s="48"/>
      <c r="DEF8" s="48"/>
      <c r="DFO8" s="48"/>
      <c r="DGX8" s="48"/>
      <c r="DIG8" s="48"/>
      <c r="DJP8" s="48"/>
      <c r="DKY8" s="48"/>
      <c r="DMH8" s="48"/>
      <c r="DNQ8" s="48"/>
      <c r="DOZ8" s="48"/>
      <c r="DQI8" s="48"/>
      <c r="DRR8" s="48"/>
      <c r="DTA8" s="48"/>
      <c r="DUJ8" s="48"/>
      <c r="DVS8" s="48"/>
      <c r="DXB8" s="48"/>
      <c r="DYK8" s="48"/>
      <c r="DZT8" s="48"/>
      <c r="EBC8" s="48"/>
      <c r="ECL8" s="48"/>
      <c r="EDU8" s="48"/>
      <c r="EFD8" s="48"/>
      <c r="EGM8" s="48"/>
      <c r="EHV8" s="48"/>
      <c r="EJE8" s="48"/>
      <c r="EKN8" s="48"/>
      <c r="ELW8" s="48"/>
      <c r="ENF8" s="48"/>
      <c r="EOO8" s="48"/>
      <c r="EPX8" s="48"/>
      <c r="ERG8" s="48"/>
      <c r="ESP8" s="48"/>
      <c r="ETY8" s="48"/>
      <c r="EVH8" s="48"/>
      <c r="EWQ8" s="48"/>
      <c r="EXZ8" s="48"/>
      <c r="EZI8" s="48"/>
      <c r="FAR8" s="48"/>
      <c r="FCA8" s="48"/>
      <c r="FDJ8" s="48"/>
      <c r="FES8" s="48"/>
      <c r="FGB8" s="48"/>
      <c r="FHK8" s="48"/>
      <c r="FIT8" s="48"/>
      <c r="FKC8" s="48"/>
      <c r="FLL8" s="48"/>
      <c r="FMU8" s="48"/>
      <c r="FOD8" s="48"/>
      <c r="FPM8" s="48"/>
      <c r="FQV8" s="48"/>
      <c r="FSE8" s="48"/>
      <c r="FTN8" s="48"/>
      <c r="FUW8" s="48"/>
      <c r="FWF8" s="48"/>
      <c r="FXO8" s="48"/>
      <c r="FYX8" s="48"/>
      <c r="GAG8" s="48"/>
      <c r="GBP8" s="48"/>
      <c r="GCY8" s="48"/>
      <c r="GEH8" s="48"/>
      <c r="GFQ8" s="48"/>
      <c r="GGZ8" s="48"/>
      <c r="GII8" s="48"/>
      <c r="GJR8" s="48"/>
      <c r="GLA8" s="48"/>
      <c r="GMJ8" s="48"/>
      <c r="GNS8" s="48"/>
      <c r="GPB8" s="48"/>
      <c r="GQK8" s="48"/>
      <c r="GRT8" s="48"/>
      <c r="GTC8" s="48"/>
      <c r="GUL8" s="48"/>
      <c r="GVU8" s="48"/>
      <c r="GXD8" s="48"/>
      <c r="GYM8" s="48"/>
      <c r="GZV8" s="48"/>
      <c r="HBE8" s="48"/>
      <c r="HCN8" s="48"/>
      <c r="HDW8" s="48"/>
      <c r="HFF8" s="48"/>
      <c r="HGO8" s="48"/>
      <c r="HHX8" s="48"/>
      <c r="HJG8" s="48"/>
      <c r="HKP8" s="48"/>
      <c r="HLY8" s="48"/>
      <c r="HNH8" s="48"/>
      <c r="HOQ8" s="48"/>
      <c r="HPZ8" s="48"/>
      <c r="HRI8" s="48"/>
      <c r="HSR8" s="48"/>
      <c r="HUA8" s="48"/>
      <c r="HVJ8" s="48"/>
      <c r="HWS8" s="48"/>
      <c r="HYB8" s="48"/>
      <c r="HZK8" s="48"/>
      <c r="IAT8" s="48"/>
      <c r="ICC8" s="48"/>
      <c r="IDL8" s="48"/>
      <c r="IEU8" s="48"/>
      <c r="IGD8" s="48"/>
      <c r="IHM8" s="48"/>
      <c r="IIV8" s="48"/>
      <c r="IKE8" s="48"/>
      <c r="ILN8" s="48"/>
      <c r="IMW8" s="48"/>
      <c r="IOF8" s="48"/>
      <c r="IPO8" s="48"/>
      <c r="IQX8" s="48"/>
      <c r="ISG8" s="48"/>
      <c r="ITP8" s="48"/>
      <c r="IUY8" s="48"/>
      <c r="IWH8" s="48"/>
      <c r="IXQ8" s="48"/>
      <c r="IYZ8" s="48"/>
      <c r="JAI8" s="48"/>
      <c r="JBR8" s="48"/>
      <c r="JDA8" s="48"/>
      <c r="JEJ8" s="48"/>
      <c r="JFS8" s="48"/>
      <c r="JHB8" s="48"/>
      <c r="JIK8" s="48"/>
      <c r="JJT8" s="48"/>
      <c r="JLC8" s="48"/>
      <c r="JML8" s="48"/>
      <c r="JNU8" s="48"/>
      <c r="JPD8" s="48"/>
      <c r="JQM8" s="48"/>
      <c r="JRV8" s="48"/>
      <c r="JTE8" s="48"/>
      <c r="JUN8" s="48"/>
      <c r="JVW8" s="48"/>
      <c r="JXF8" s="48"/>
      <c r="JYO8" s="48"/>
      <c r="JZX8" s="48"/>
      <c r="KBG8" s="48"/>
      <c r="KCP8" s="48"/>
      <c r="KDY8" s="48"/>
      <c r="KFH8" s="48"/>
      <c r="KGQ8" s="48"/>
      <c r="KHZ8" s="48"/>
      <c r="KJI8" s="48"/>
      <c r="KKR8" s="48"/>
      <c r="KMA8" s="48"/>
      <c r="KNJ8" s="48"/>
      <c r="KOS8" s="48"/>
      <c r="KQB8" s="48"/>
      <c r="KRK8" s="48"/>
      <c r="KST8" s="48"/>
      <c r="KUC8" s="48"/>
      <c r="KVL8" s="48"/>
      <c r="KWU8" s="48"/>
      <c r="KYD8" s="48"/>
      <c r="KZM8" s="48"/>
      <c r="LAV8" s="48"/>
      <c r="LCE8" s="48"/>
      <c r="LDN8" s="48"/>
      <c r="LEW8" s="48"/>
      <c r="LGF8" s="48"/>
      <c r="LHO8" s="48"/>
      <c r="LIX8" s="48"/>
      <c r="LKG8" s="48"/>
      <c r="LLP8" s="48"/>
      <c r="LMY8" s="48"/>
      <c r="LOH8" s="48"/>
      <c r="LPQ8" s="48"/>
      <c r="LQZ8" s="48"/>
      <c r="LSI8" s="48"/>
      <c r="LTR8" s="48"/>
      <c r="LVA8" s="48"/>
      <c r="LWJ8" s="48"/>
      <c r="LXS8" s="48"/>
      <c r="LZB8" s="48"/>
      <c r="MAK8" s="48"/>
      <c r="MBT8" s="48"/>
      <c r="MDC8" s="48"/>
      <c r="MEL8" s="48"/>
      <c r="MFU8" s="48"/>
      <c r="MHD8" s="48"/>
      <c r="MIM8" s="48"/>
      <c r="MJV8" s="48"/>
      <c r="MLE8" s="48"/>
      <c r="MMN8" s="48"/>
      <c r="MNW8" s="48"/>
      <c r="MPF8" s="48"/>
      <c r="MQO8" s="48"/>
      <c r="MRX8" s="48"/>
      <c r="MTG8" s="48"/>
      <c r="MUP8" s="48"/>
      <c r="MVY8" s="48"/>
      <c r="MXH8" s="48"/>
      <c r="MYQ8" s="48"/>
      <c r="MZZ8" s="48"/>
      <c r="NBI8" s="48"/>
      <c r="NCR8" s="48"/>
      <c r="NEA8" s="48"/>
      <c r="NFJ8" s="48"/>
      <c r="NGS8" s="48"/>
      <c r="NIB8" s="48"/>
      <c r="NJK8" s="48"/>
      <c r="NKT8" s="48"/>
      <c r="NMC8" s="48"/>
      <c r="NNL8" s="48"/>
      <c r="NOU8" s="48"/>
      <c r="NQD8" s="48"/>
      <c r="NRM8" s="48"/>
      <c r="NSV8" s="48"/>
      <c r="NUE8" s="48"/>
      <c r="NVN8" s="48"/>
      <c r="NWW8" s="48"/>
      <c r="NYF8" s="48"/>
      <c r="NZO8" s="48"/>
      <c r="OAX8" s="48"/>
      <c r="OCG8" s="48"/>
      <c r="ODP8" s="48"/>
      <c r="OEY8" s="48"/>
      <c r="OGH8" s="48"/>
      <c r="OHQ8" s="48"/>
      <c r="OIZ8" s="48"/>
      <c r="OKI8" s="48"/>
      <c r="OLR8" s="48"/>
      <c r="ONA8" s="48"/>
      <c r="OOJ8" s="48"/>
      <c r="OPS8" s="48"/>
      <c r="ORB8" s="48"/>
      <c r="OSK8" s="48"/>
      <c r="OTT8" s="48"/>
      <c r="OVC8" s="48"/>
      <c r="OWL8" s="48"/>
      <c r="OXU8" s="48"/>
      <c r="OZD8" s="48"/>
      <c r="PAM8" s="48"/>
      <c r="PBV8" s="48"/>
      <c r="PDE8" s="48"/>
      <c r="PEN8" s="48"/>
      <c r="PFW8" s="48"/>
      <c r="PHF8" s="48"/>
      <c r="PIO8" s="48"/>
      <c r="PJX8" s="48"/>
      <c r="PLG8" s="48"/>
      <c r="PMP8" s="48"/>
      <c r="PNY8" s="48"/>
      <c r="PPH8" s="48"/>
      <c r="PQQ8" s="48"/>
      <c r="PRZ8" s="48"/>
      <c r="PTI8" s="48"/>
      <c r="PUR8" s="48"/>
      <c r="PWA8" s="48"/>
      <c r="PXJ8" s="48"/>
      <c r="PYS8" s="48"/>
      <c r="QAB8" s="48"/>
      <c r="QBK8" s="48"/>
      <c r="QCT8" s="48"/>
      <c r="QEC8" s="48"/>
      <c r="QFL8" s="48"/>
      <c r="QGU8" s="48"/>
      <c r="QID8" s="48"/>
      <c r="QJM8" s="48"/>
      <c r="QKV8" s="48"/>
      <c r="QME8" s="48"/>
      <c r="QNN8" s="48"/>
      <c r="QOW8" s="48"/>
      <c r="QQF8" s="48"/>
      <c r="QRO8" s="48"/>
      <c r="QSX8" s="48"/>
      <c r="QUG8" s="48"/>
      <c r="QVP8" s="48"/>
      <c r="QWY8" s="48"/>
      <c r="QYH8" s="48"/>
      <c r="QZQ8" s="48"/>
      <c r="RAZ8" s="48"/>
      <c r="RCI8" s="48"/>
      <c r="RDR8" s="48"/>
      <c r="RFA8" s="48"/>
      <c r="RGJ8" s="48"/>
      <c r="RHS8" s="48"/>
      <c r="RJB8" s="48"/>
      <c r="RKK8" s="48"/>
      <c r="RLT8" s="48"/>
      <c r="RNC8" s="48"/>
      <c r="ROL8" s="48"/>
      <c r="RPU8" s="48"/>
      <c r="RRD8" s="48"/>
      <c r="RSM8" s="48"/>
      <c r="RTV8" s="48"/>
      <c r="RVE8" s="48"/>
      <c r="RWN8" s="48"/>
      <c r="RXW8" s="48"/>
      <c r="RZF8" s="48"/>
      <c r="SAO8" s="48"/>
      <c r="SBX8" s="48"/>
      <c r="SDG8" s="48"/>
      <c r="SEP8" s="48"/>
      <c r="SFY8" s="48"/>
      <c r="SHH8" s="48"/>
      <c r="SIQ8" s="48"/>
      <c r="SJZ8" s="48"/>
      <c r="SLI8" s="48"/>
      <c r="SMR8" s="48"/>
      <c r="SOA8" s="48"/>
      <c r="SPJ8" s="48"/>
      <c r="SQS8" s="48"/>
      <c r="SSB8" s="48"/>
      <c r="STK8" s="48"/>
      <c r="SUT8" s="48"/>
      <c r="SWC8" s="48"/>
      <c r="SXL8" s="48"/>
      <c r="SYU8" s="48"/>
      <c r="TAD8" s="48"/>
      <c r="TBM8" s="48"/>
      <c r="TCV8" s="48"/>
      <c r="TEE8" s="48"/>
      <c r="TFN8" s="48"/>
      <c r="TGW8" s="48"/>
      <c r="TIF8" s="48"/>
      <c r="TJO8" s="48"/>
      <c r="TKX8" s="48"/>
      <c r="TMG8" s="48"/>
      <c r="TNP8" s="48"/>
      <c r="TOY8" s="48"/>
      <c r="TQH8" s="48"/>
      <c r="TRQ8" s="48"/>
      <c r="TSZ8" s="48"/>
      <c r="TUI8" s="48"/>
      <c r="TVR8" s="48"/>
      <c r="TXA8" s="48"/>
      <c r="TYJ8" s="48"/>
      <c r="TZS8" s="48"/>
      <c r="UBB8" s="48"/>
      <c r="UCK8" s="48"/>
      <c r="UDT8" s="48"/>
      <c r="UFC8" s="48"/>
      <c r="UGL8" s="48"/>
      <c r="UHU8" s="48"/>
      <c r="UJD8" s="48"/>
      <c r="UKM8" s="48"/>
      <c r="ULV8" s="48"/>
      <c r="UNE8" s="48"/>
      <c r="UON8" s="48"/>
      <c r="UPW8" s="48"/>
      <c r="URF8" s="48"/>
      <c r="USO8" s="48"/>
      <c r="UTX8" s="48"/>
      <c r="UVG8" s="48"/>
      <c r="UWP8" s="48"/>
      <c r="UXY8" s="48"/>
      <c r="UZH8" s="48"/>
      <c r="VAQ8" s="48"/>
      <c r="VBZ8" s="48"/>
      <c r="VDI8" s="48"/>
      <c r="VER8" s="48"/>
      <c r="VGA8" s="48"/>
      <c r="VHJ8" s="48"/>
      <c r="VIS8" s="48"/>
      <c r="VKB8" s="48"/>
      <c r="VLK8" s="48"/>
      <c r="VMT8" s="48"/>
      <c r="VOC8" s="48"/>
      <c r="VPL8" s="48"/>
      <c r="VQU8" s="48"/>
      <c r="VSD8" s="48"/>
      <c r="VTM8" s="48"/>
      <c r="VUV8" s="48"/>
      <c r="VWE8" s="48"/>
      <c r="VXN8" s="48"/>
      <c r="VYW8" s="48"/>
      <c r="WAF8" s="48"/>
      <c r="WBO8" s="48"/>
      <c r="WCX8" s="48"/>
      <c r="WEG8" s="48"/>
      <c r="WFP8" s="48"/>
      <c r="WGY8" s="48"/>
      <c r="WIH8" s="48"/>
      <c r="WJQ8" s="48"/>
      <c r="WKZ8" s="48"/>
      <c r="WMI8" s="48"/>
      <c r="WNR8" s="48"/>
      <c r="WPA8" s="48"/>
      <c r="WQJ8" s="48"/>
      <c r="WRS8" s="48"/>
      <c r="WTB8" s="48"/>
      <c r="WUK8" s="48"/>
      <c r="WVT8" s="48"/>
      <c r="WXC8" s="48"/>
      <c r="WYL8" s="48"/>
      <c r="WZU8" s="48"/>
      <c r="XBD8" s="48"/>
      <c r="XCM8" s="48"/>
      <c r="XDV8" s="48"/>
    </row>
    <row r="9" spans="1:1020 1055:2035 2070:3050 3085:4065 4100:5115 5150:6130 6165:7145 7180:8160 8195:9210 9245:10225 10260:11240 11275:12255 12290:13305 13340:14320 14355:15335 15370:16350" s="58" customFormat="1" ht="12.75">
      <c r="A9" s="48" t="s">
        <v>73</v>
      </c>
      <c r="B9" s="29" t="s">
        <v>19</v>
      </c>
      <c r="C9" s="29">
        <f>('Real QGDP by sector VA'!C9/'Real QGDP by sector VA'!B9-1)*100</f>
        <v>9.4170675295971673</v>
      </c>
      <c r="D9" s="29">
        <f>('Real QGDP by sector VA'!D9/'Real QGDP by sector VA'!C9-1)*100</f>
        <v>8.6065800722084482</v>
      </c>
      <c r="E9" s="29">
        <f>('Real QGDP by sector VA'!E9/'Real QGDP by sector VA'!D9-1)*100</f>
        <v>7.9245475425947731</v>
      </c>
      <c r="F9" s="29">
        <f>('Real QGDP by sector VA'!F9/'Real QGDP by sector VA'!E9-1)*100</f>
        <v>-28.34565711474696</v>
      </c>
      <c r="G9" s="29">
        <f>('Real QGDP by sector VA'!G9/'Real QGDP by sector VA'!F9-1)*100</f>
        <v>13.370569301819813</v>
      </c>
      <c r="H9" s="29">
        <f>('Real QGDP by sector VA'!H9/'Real QGDP by sector VA'!G9-1)*100</f>
        <v>11.686289498810144</v>
      </c>
      <c r="I9" s="29">
        <f>('Real QGDP by sector VA'!I9/'Real QGDP by sector VA'!H9-1)*100</f>
        <v>10.395363302896587</v>
      </c>
      <c r="J9" s="29">
        <f>('Real QGDP by sector VA'!J9/'Real QGDP by sector VA'!I9-1)*100</f>
        <v>-20.064106799219751</v>
      </c>
      <c r="K9" s="29">
        <f>('Real QGDP by sector VA'!K9/'Real QGDP by sector VA'!J9-1)*100</f>
        <v>11.393818415708479</v>
      </c>
      <c r="L9" s="29">
        <f>('Real QGDP by sector VA'!L9/'Real QGDP by sector VA'!K9-1)*100</f>
        <v>10.146434785509296</v>
      </c>
      <c r="M9" s="29">
        <f>('Real QGDP by sector VA'!M9/'Real QGDP by sector VA'!L9-1)*100</f>
        <v>9.1599554227457034</v>
      </c>
      <c r="N9" s="29">
        <f>('Real QGDP by sector VA'!N9/'Real QGDP by sector VA'!M9-1)*100</f>
        <v>-13.589434577328319</v>
      </c>
      <c r="O9" s="29">
        <f>('Real QGDP by sector VA'!O9/'Real QGDP by sector VA'!N9-1)*100</f>
        <v>3.1638950875085836</v>
      </c>
      <c r="P9" s="29">
        <f>('Real QGDP by sector VA'!P9/'Real QGDP by sector VA'!O9-1)*100</f>
        <v>3.0597053428990995</v>
      </c>
      <c r="Q9" s="29">
        <f>('Real QGDP by sector VA'!Q9/'Real QGDP by sector VA'!P9-1)*100</f>
        <v>2.962527738267573</v>
      </c>
      <c r="R9" s="29">
        <f>('Real QGDP by sector VA'!R9/'Real QGDP by sector VA'!Q9-1)*100</f>
        <v>-0.67419261179447743</v>
      </c>
      <c r="S9" s="29">
        <f>('Real QGDP by sector VA'!S9/'Real QGDP by sector VA'!R9-1)*100</f>
        <v>7.278856751608509</v>
      </c>
      <c r="T9" s="29">
        <f>('Real QGDP by sector VA'!T9/'Real QGDP by sector VA'!S9-1)*100</f>
        <v>6.6030700642041751</v>
      </c>
      <c r="U9" s="29">
        <f>('Real QGDP by sector VA'!U9/'Real QGDP by sector VA'!T9-1)*100</f>
        <v>6.0612415805066489</v>
      </c>
      <c r="V9" s="29">
        <f>('Real QGDP by sector VA'!V9/'Real QGDP by sector VA'!U9-1)*100</f>
        <v>3.6019842292132287</v>
      </c>
      <c r="W9" s="29">
        <f>('Real QGDP by sector VA'!W9/'Real QGDP by sector VA'!V9-1)*100</f>
        <v>5.2213759195585352</v>
      </c>
      <c r="X9" s="29">
        <f>('Real QGDP by sector VA'!X9/'Real QGDP by sector VA'!W9-1)*100</f>
        <v>4.8313877035516484</v>
      </c>
      <c r="Y9" s="29">
        <f>('Real QGDP by sector VA'!Y9/'Real QGDP by sector VA'!X9-1)*100</f>
        <v>4.5118846593870998</v>
      </c>
      <c r="Z9" s="29">
        <f>('Real QGDP by sector VA'!Z9/'Real QGDP by sector VA'!Y9-1)*100</f>
        <v>0.94125231510822083</v>
      </c>
      <c r="AA9" s="29">
        <f>('Real QGDP by sector VA'!AA9/'Real QGDP by sector VA'!Z9-1)*100</f>
        <v>0.56332958486056128</v>
      </c>
      <c r="AB9" s="29">
        <f>('Real QGDP by sector VA'!AB9/'Real QGDP by sector VA'!AA9-1)*100</f>
        <v>-0.54906171739113052</v>
      </c>
      <c r="AC9" s="29">
        <f>('Real QGDP by sector VA'!AC9/'Real QGDP by sector VA'!AB9-1)*100</f>
        <v>-1.535800383979502</v>
      </c>
      <c r="AD9" s="29">
        <f>('Real QGDP by sector VA'!AD9/'Real QGDP by sector VA'!AC9-1)*100</f>
        <v>1.3440887926948974</v>
      </c>
      <c r="AE9" s="29">
        <f>('Real QGDP by sector VA'!AE9/'Real QGDP by sector VA'!AD9-1)*100</f>
        <v>2.045264073371289</v>
      </c>
      <c r="AF9" s="29">
        <f>('Real QGDP by sector VA'!AF9/'Real QGDP by sector VA'!AE9-1)*100</f>
        <v>3.1830404166523163</v>
      </c>
      <c r="AG9" s="29">
        <f>('Real QGDP by sector VA'!AG9/'Real QGDP by sector VA'!AF9-1)*100</f>
        <v>3.0546250763093141</v>
      </c>
      <c r="AH9" s="29">
        <f>('Real QGDP by sector VA'!AH9/'Real QGDP by sector VA'!AG9-1)*100</f>
        <v>1.9210513031725718</v>
      </c>
      <c r="AI9" s="29">
        <f>('Real QGDP by sector VA'!AI9/'Real QGDP by sector VA'!AH9-1)*100</f>
        <v>0.23589968316681809</v>
      </c>
      <c r="AJ9" s="29">
        <f>('Real QGDP by sector VA'!AJ9/'Real QGDP by sector VA'!AI9-1)*100</f>
        <v>0.24540169258957523</v>
      </c>
      <c r="AK9" s="29">
        <f>('Real QGDP by sector VA'!AK9/'Real QGDP by sector VA'!AJ9-1)*100</f>
        <v>0.24733282484785679</v>
      </c>
      <c r="AL9" s="29">
        <f>('Real QGDP by sector VA'!AL9/'Real QGDP by sector VA'!AK9-1)*100</f>
        <v>1.9255806385763075</v>
      </c>
      <c r="AM9" s="29">
        <f>('Real QGDP by sector VA'!AM9/'Real QGDP by sector VA'!AL9-1)*100</f>
        <v>0.32683698532254279</v>
      </c>
      <c r="AN9" s="75" t="s">
        <v>72</v>
      </c>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row>
    <row r="10" spans="1:1020 1055:2035 2070:3050 3085:4065 4100:5115 5150:6130 6165:7145 7180:8160 8195:9210 9245:10225 10260:11240 11275:12255 12290:13305 13340:14320 14355:15335 15370:16350" s="58" customFormat="1" ht="12.75">
      <c r="A10" s="71" t="s">
        <v>75</v>
      </c>
      <c r="B10" s="148" t="s">
        <v>19</v>
      </c>
      <c r="C10" s="148">
        <f>('Real QGDP by sector VA'!C10/'Real QGDP by sector VA'!B10-1)*100</f>
        <v>4.1294038175369474</v>
      </c>
      <c r="D10" s="148">
        <f>('Real QGDP by sector VA'!D10/'Real QGDP by sector VA'!C10-1)*100</f>
        <v>0.6628246166717533</v>
      </c>
      <c r="E10" s="148">
        <f>('Real QGDP by sector VA'!E10/'Real QGDP by sector VA'!D10-1)*100</f>
        <v>-12.961684917388638</v>
      </c>
      <c r="F10" s="148">
        <f>('Real QGDP by sector VA'!F10/'Real QGDP by sector VA'!E10-1)*100</f>
        <v>15.406343136393442</v>
      </c>
      <c r="G10" s="148">
        <f>('Real QGDP by sector VA'!G10/'Real QGDP by sector VA'!F10-1)*100</f>
        <v>1.5631966491217009</v>
      </c>
      <c r="H10" s="148">
        <f>('Real QGDP by sector VA'!H10/'Real QGDP by sector VA'!G10-1)*100</f>
        <v>2.622474271573072</v>
      </c>
      <c r="I10" s="148">
        <f>('Real QGDP by sector VA'!I10/'Real QGDP by sector VA'!H10-1)*100</f>
        <v>-0.6742330671144714</v>
      </c>
      <c r="J10" s="148">
        <f>('Real QGDP by sector VA'!J10/'Real QGDP by sector VA'!I10-1)*100</f>
        <v>1.9949106394845595</v>
      </c>
      <c r="K10" s="148">
        <f>('Real QGDP by sector VA'!K10/'Real QGDP by sector VA'!J10-1)*100</f>
        <v>2.0765061094406345</v>
      </c>
      <c r="L10" s="148">
        <f>('Real QGDP by sector VA'!L10/'Real QGDP by sector VA'!K10-1)*100</f>
        <v>3.398685633332521</v>
      </c>
      <c r="M10" s="148">
        <f>('Real QGDP by sector VA'!M10/'Real QGDP by sector VA'!L10-1)*100</f>
        <v>-0.39495179500712574</v>
      </c>
      <c r="N10" s="148">
        <f>('Real QGDP by sector VA'!N10/'Real QGDP by sector VA'!M10-1)*100</f>
        <v>-5.5440851781678457</v>
      </c>
      <c r="O10" s="148">
        <f>('Real QGDP by sector VA'!O10/'Real QGDP by sector VA'!N10-1)*100</f>
        <v>-0.51143835676755733</v>
      </c>
      <c r="P10" s="148">
        <f>('Real QGDP by sector VA'!P10/'Real QGDP by sector VA'!O10-1)*100</f>
        <v>0.97899508454413198</v>
      </c>
      <c r="Q10" s="148">
        <f>('Real QGDP by sector VA'!Q10/'Real QGDP by sector VA'!P10-1)*100</f>
        <v>0.30420536657500552</v>
      </c>
      <c r="R10" s="148">
        <f>('Real QGDP by sector VA'!R10/'Real QGDP by sector VA'!Q10-1)*100</f>
        <v>-2.4764469611641693</v>
      </c>
      <c r="S10" s="148">
        <f>('Real QGDP by sector VA'!S10/'Real QGDP by sector VA'!R10-1)*100</f>
        <v>1.9142152504191046</v>
      </c>
      <c r="T10" s="148">
        <f>('Real QGDP by sector VA'!T10/'Real QGDP by sector VA'!S10-1)*100</f>
        <v>2.6759454176611852</v>
      </c>
      <c r="U10" s="148">
        <f>('Real QGDP by sector VA'!U10/'Real QGDP by sector VA'!T10-1)*100</f>
        <v>3.2510462890763536</v>
      </c>
      <c r="V10" s="148">
        <f>('Real QGDP by sector VA'!V10/'Real QGDP by sector VA'!U10-1)*100</f>
        <v>-7.4589362562318628</v>
      </c>
      <c r="W10" s="148">
        <f>('Real QGDP by sector VA'!W10/'Real QGDP by sector VA'!V10-1)*100</f>
        <v>2.215269696808031</v>
      </c>
      <c r="X10" s="148">
        <f>('Real QGDP by sector VA'!X10/'Real QGDP by sector VA'!W10-1)*100</f>
        <v>1.3452916725758657</v>
      </c>
      <c r="Y10" s="148">
        <f>('Real QGDP by sector VA'!Y10/'Real QGDP by sector VA'!X10-1)*100</f>
        <v>-0.94286941929447865</v>
      </c>
      <c r="Z10" s="148">
        <f>('Real QGDP by sector VA'!Z10/'Real QGDP by sector VA'!Y10-1)*100</f>
        <v>-4.0724661479730635</v>
      </c>
      <c r="AA10" s="148">
        <f>('Real QGDP by sector VA'!AA10/'Real QGDP by sector VA'!Z10-1)*100</f>
        <v>-2.6310750558749318</v>
      </c>
      <c r="AB10" s="148">
        <f>('Real QGDP by sector VA'!AB10/'Real QGDP by sector VA'!AA10-1)*100</f>
        <v>-4.1359540023544579</v>
      </c>
      <c r="AC10" s="148">
        <f>('Real QGDP by sector VA'!AC10/'Real QGDP by sector VA'!AB10-1)*100</f>
        <v>-1.3578899012689827</v>
      </c>
      <c r="AD10" s="148">
        <f>('Real QGDP by sector VA'!AD10/'Real QGDP by sector VA'!AC10-1)*100</f>
        <v>1.9537544578106969</v>
      </c>
      <c r="AE10" s="148">
        <f>('Real QGDP by sector VA'!AE10/'Real QGDP by sector VA'!AD10-1)*100</f>
        <v>4.5261843541654301</v>
      </c>
      <c r="AF10" s="148">
        <f>('Real QGDP by sector VA'!AF10/'Real QGDP by sector VA'!AE10-1)*100</f>
        <v>3.2590613430669269</v>
      </c>
      <c r="AG10" s="148">
        <f>('Real QGDP by sector VA'!AG10/'Real QGDP by sector VA'!AF10-1)*100</f>
        <v>1.2403199476083149</v>
      </c>
      <c r="AH10" s="148">
        <f>('Real QGDP by sector VA'!AH10/'Real QGDP by sector VA'!AG10-1)*100</f>
        <v>1.2596195274535038</v>
      </c>
      <c r="AI10" s="148">
        <f>('Real QGDP by sector VA'!AI10/'Real QGDP by sector VA'!AH10-1)*100</f>
        <v>4.239615262115537</v>
      </c>
      <c r="AJ10" s="148">
        <f>('Real QGDP by sector VA'!AJ10/'Real QGDP by sector VA'!AI10-1)*100</f>
        <v>3.3175650941458024</v>
      </c>
      <c r="AK10" s="148">
        <f>('Real QGDP by sector VA'!AK10/'Real QGDP by sector VA'!AJ10-1)*100</f>
        <v>-2.8800614110797151</v>
      </c>
      <c r="AL10" s="148">
        <f>('Real QGDP by sector VA'!AL10/'Real QGDP by sector VA'!AK10-1)*100</f>
        <v>-0.63266571110793812</v>
      </c>
      <c r="AM10" s="148">
        <f>('Real QGDP by sector VA'!AM10/'Real QGDP by sector VA'!AL10-1)*100</f>
        <v>3.7682082441405029</v>
      </c>
      <c r="AN10" s="76" t="s">
        <v>74</v>
      </c>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row>
    <row r="11" spans="1:1020 1055:2035 2070:3050 3085:4065 4100:5115 5150:6130 6165:7145 7180:8160 8195:9210 9245:10225 10260:11240 11275:12255 12290:13305 13340:14320 14355:15335 15370:16350" s="58" customFormat="1" ht="12.75">
      <c r="A11" s="48" t="s">
        <v>54</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53" t="s">
        <v>55</v>
      </c>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row>
    <row r="12" spans="1:1020 1055:2035 2070:3050 3085:4065 4100:5115 5150:6130 6165:7145 7180:8160 8195:9210 9245:10225 10260:11240 11275:12255 12290:13305 13340:14320 14355:15335 15370:16350" s="58" customFormat="1" ht="12.75">
      <c r="A12" s="54" t="s">
        <v>23</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5" t="s">
        <v>24</v>
      </c>
    </row>
    <row r="13" spans="1:1020 1055:2035 2070:3050 3085:4065 4100:5115 5150:6130 6165:7145 7180:8160 8195:9210 9245:10225 10260:11240 11275:12255 12290:13305 13340:14320 14355:15335 15370:16350">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row>
    <row r="14" spans="1:1020 1055:2035 2070:3050 3085:4065 4100:5115 5150:6130 6165:7145 7180:8160 8195:9210 9245:10225 10260:11240 11275:12255 12290:13305 13340:14320 14355:15335 15370:16350" customFormat="1" ht="15">
      <c r="A14" s="175" t="s">
        <v>166</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174" t="s">
        <v>168</v>
      </c>
    </row>
    <row r="15" spans="1:1020 1055:2035 2070:3050 3085:4065 4100:5115 5150:6130 6165:7145 7180:8160 8195:9210 9245:10225 10260:11240 11275:12255 12290:13305 13340:14320 14355:15335 15370:16350">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row>
    <row r="16" spans="1:1020 1055:2035 2070:3050 3085:4065 4100:5115 5150:6130 6165:7145 7180:8160 8195:9210 9245:10225 10260:11240 11275:12255 12290:13305 13340:14320 14355:15335 15370:16350">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row>
    <row r="17" spans="3:3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row>
    <row r="18" spans="3:3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3:3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row>
    <row r="20" spans="3:39">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row>
    <row r="21" spans="3:39">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row>
    <row r="22" spans="3:39">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row>
    <row r="23" spans="3:39">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row>
    <row r="24" spans="3:39">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row>
    <row r="25" spans="3:39">
      <c r="C25" s="184"/>
    </row>
    <row r="26" spans="3:39">
      <c r="C26" s="184"/>
    </row>
    <row r="27" spans="3:39">
      <c r="C27" s="184"/>
    </row>
    <row r="28" spans="3:39">
      <c r="C28" s="184"/>
    </row>
    <row r="29" spans="3:39">
      <c r="C29" s="184"/>
    </row>
    <row r="30" spans="3:39">
      <c r="C30" s="184"/>
    </row>
  </sheetData>
  <hyperlinks>
    <hyperlink ref="A14" location="Index!A1" display="Back to main page" xr:uid="{88345BAE-565B-4B65-92D8-D1AA71D6465B}"/>
    <hyperlink ref="AN14" location="Index!A1" display="العودة الى الصفحة الرئيسية" xr:uid="{D73EECD8-2355-4EB7-9DC2-0B567B5F96F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E77F-A77D-4194-93B3-BE737E34B6AD}">
  <dimension ref="A1:XDV24"/>
  <sheetViews>
    <sheetView showGridLines="0" workbookViewId="0">
      <pane xSplit="1" topLeftCell="Y1" activePane="topRight" state="frozen"/>
      <selection activeCell="AH27" sqref="AH27"/>
      <selection pane="topRight" activeCell="AO1" sqref="AO1"/>
    </sheetView>
  </sheetViews>
  <sheetFormatPr defaultColWidth="8.85546875" defaultRowHeight="14.25"/>
  <cols>
    <col min="1" max="1" width="50.5703125" style="45" customWidth="1"/>
    <col min="2" max="39" width="8.85546875" style="45"/>
    <col min="40" max="40" width="50.5703125" style="45" customWidth="1"/>
    <col min="41" max="16384" width="8.85546875" style="45"/>
  </cols>
  <sheetData>
    <row r="1" spans="1:1020 1055:2035 2070:3050 3085:4065 4100:5115 5150:6130 6165:7145 7180:8160 8195:9210 9245:10225 10260:11240 11275:12255 12290:13305 13340:14320 14355:15335 15370:16350" ht="110.45" customHeight="1"/>
    <row r="2" spans="1:1020 1055:2035 2070:3050 3085:4065 4100:5115 5150:6130 6165:7145 7180:8160 8195:9210 9245:10225 10260:11240 11275:12255 12290:13305 13340:14320 14355:15335 15370:16350" s="13" customFormat="1" ht="18.600000000000001"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2"/>
    </row>
    <row r="3" spans="1:1020 1055:2035 2070:3050 3085:4065 4100:5115 5150:6130 6165:7145 7180:8160 8195:9210 9245:10225 10260:11240 11275:12255 12290:13305 13340:14320 14355:15335 15370:16350" s="56" customFormat="1" ht="79.5" customHeight="1">
      <c r="A3" s="173" t="s">
        <v>154</v>
      </c>
      <c r="B3" s="119"/>
      <c r="D3" s="119"/>
      <c r="E3" s="119"/>
      <c r="G3" s="119"/>
      <c r="I3" s="118"/>
      <c r="J3" s="118"/>
      <c r="K3" s="118"/>
      <c r="L3" s="118"/>
      <c r="M3" s="118"/>
      <c r="N3" s="119"/>
      <c r="O3" s="119"/>
      <c r="P3" s="119"/>
      <c r="Q3" s="119"/>
      <c r="S3" s="119"/>
      <c r="U3" s="120"/>
      <c r="V3" s="120"/>
      <c r="W3" s="120"/>
      <c r="X3" s="120"/>
      <c r="Y3" s="120"/>
      <c r="Z3" s="120"/>
      <c r="AA3" s="120"/>
      <c r="AB3" s="120"/>
      <c r="AD3" s="169"/>
      <c r="AE3" s="169"/>
      <c r="AF3" s="169"/>
      <c r="AG3" s="169"/>
      <c r="AH3" s="169"/>
      <c r="AI3" s="169"/>
      <c r="AJ3" s="169"/>
      <c r="AK3" s="169"/>
      <c r="AL3" s="169"/>
      <c r="AM3" s="169"/>
      <c r="AN3" s="169" t="s">
        <v>164</v>
      </c>
    </row>
    <row r="4" spans="1:1020 1055:2035 2070:3050 3085:4065 4100:5115 5150:6130 6165:7145 7180:8160 8195:9210 9245:10225 10260:11240 11275:12255 12290:13305 13340:14320 14355:15335 15370:16350" s="58" customFormat="1" ht="12.75">
      <c r="A4" s="48" t="s">
        <v>18</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53" t="s">
        <v>18</v>
      </c>
    </row>
    <row r="5" spans="1:1020 1055:2035 2070:3050 3085:4065 4100:5115 5150:6130 6165:7145 7180:8160 8195:9210 9245:10225 10260:11240 11275:12255 12290:13305 13340:14320 14355:15335 15370:16350" s="64" customFormat="1" ht="12.75">
      <c r="A5" s="46" t="s">
        <v>76</v>
      </c>
      <c r="B5" s="25" t="s">
        <v>112</v>
      </c>
      <c r="C5" s="25" t="s">
        <v>113</v>
      </c>
      <c r="D5" s="25" t="s">
        <v>114</v>
      </c>
      <c r="E5" s="25" t="s">
        <v>115</v>
      </c>
      <c r="F5" s="25" t="s">
        <v>116</v>
      </c>
      <c r="G5" s="25" t="s">
        <v>117</v>
      </c>
      <c r="H5" s="25" t="s">
        <v>118</v>
      </c>
      <c r="I5" s="25" t="s">
        <v>119</v>
      </c>
      <c r="J5" s="25" t="s">
        <v>120</v>
      </c>
      <c r="K5" s="25" t="s">
        <v>121</v>
      </c>
      <c r="L5" s="25" t="s">
        <v>122</v>
      </c>
      <c r="M5" s="25" t="s">
        <v>123</v>
      </c>
      <c r="N5" s="25" t="s">
        <v>124</v>
      </c>
      <c r="O5" s="25" t="s">
        <v>125</v>
      </c>
      <c r="P5" s="25" t="s">
        <v>126</v>
      </c>
      <c r="Q5" s="25" t="s">
        <v>127</v>
      </c>
      <c r="R5" s="25" t="s">
        <v>128</v>
      </c>
      <c r="S5" s="25" t="s">
        <v>129</v>
      </c>
      <c r="T5" s="25" t="s">
        <v>130</v>
      </c>
      <c r="U5" s="25" t="s">
        <v>131</v>
      </c>
      <c r="V5" s="25" t="s">
        <v>0</v>
      </c>
      <c r="W5" s="25" t="s">
        <v>1</v>
      </c>
      <c r="X5" s="25" t="s">
        <v>2</v>
      </c>
      <c r="Y5" s="25" t="s">
        <v>3</v>
      </c>
      <c r="Z5" s="25" t="s">
        <v>4</v>
      </c>
      <c r="AA5" s="25" t="s">
        <v>5</v>
      </c>
      <c r="AB5" s="25" t="s">
        <v>6</v>
      </c>
      <c r="AC5" s="25" t="s">
        <v>7</v>
      </c>
      <c r="AD5" s="35" t="s">
        <v>174</v>
      </c>
      <c r="AE5" s="35" t="s">
        <v>175</v>
      </c>
      <c r="AF5" s="35" t="s">
        <v>176</v>
      </c>
      <c r="AG5" s="35" t="s">
        <v>177</v>
      </c>
      <c r="AH5" s="35" t="s">
        <v>8</v>
      </c>
      <c r="AI5" s="35" t="s">
        <v>80</v>
      </c>
      <c r="AJ5" s="35" t="s">
        <v>169</v>
      </c>
      <c r="AK5" s="35" t="s">
        <v>178</v>
      </c>
      <c r="AL5" s="35" t="s">
        <v>179</v>
      </c>
      <c r="AM5" s="35" t="s">
        <v>190</v>
      </c>
      <c r="AN5" s="47" t="s">
        <v>77</v>
      </c>
    </row>
    <row r="6" spans="1:1020 1055:2035 2070:3050 3085:4065 4100:5115 5150:6130 6165:7145 7180:8160 8195:9210 9245:10225 10260:11240 11275:12255 12290:13305 13340:14320 14355:15335 15370:16350" s="58" customFormat="1" ht="12.75">
      <c r="A6" s="72" t="s">
        <v>67</v>
      </c>
      <c r="B6" s="202">
        <f>('Real QGDP by sector VA'!B6/'Real QGDP by sector VA'!B$10)*100</f>
        <v>87.907334765745361</v>
      </c>
      <c r="C6" s="202">
        <f>('Real QGDP by sector VA'!C6/'Real QGDP by sector VA'!C$10)*100</f>
        <v>87.765696116506675</v>
      </c>
      <c r="D6" s="202">
        <f>('Real QGDP by sector VA'!D6/'Real QGDP by sector VA'!D$10)*100</f>
        <v>88.473379161514259</v>
      </c>
      <c r="E6" s="202">
        <f>('Real QGDP by sector VA'!E6/'Real QGDP by sector VA'!E$10)*100</f>
        <v>87.009505857099327</v>
      </c>
      <c r="F6" s="202">
        <f>('Real QGDP by sector VA'!F6/'Real QGDP by sector VA'!F$10)*100</f>
        <v>87.515471863586797</v>
      </c>
      <c r="G6" s="202">
        <f>('Real QGDP by sector VA'!G6/'Real QGDP by sector VA'!G$10)*100</f>
        <v>88.043912618633229</v>
      </c>
      <c r="H6" s="202">
        <f>('Real QGDP by sector VA'!H6/'Real QGDP by sector VA'!H$10)*100</f>
        <v>88.026931004453147</v>
      </c>
      <c r="I6" s="202">
        <f>('Real QGDP by sector VA'!I6/'Real QGDP by sector VA'!I$10)*100</f>
        <v>88.357042243950403</v>
      </c>
      <c r="J6" s="202">
        <f>('Real QGDP by sector VA'!J6/'Real QGDP by sector VA'!J$10)*100</f>
        <v>86.755900047732354</v>
      </c>
      <c r="K6" s="202">
        <f>('Real QGDP by sector VA'!K6/'Real QGDP by sector VA'!K$10)*100</f>
        <v>86.94440819925704</v>
      </c>
      <c r="L6" s="202">
        <f>('Real QGDP by sector VA'!L6/'Real QGDP by sector VA'!L$10)*100</f>
        <v>87.047196531052336</v>
      </c>
      <c r="M6" s="202">
        <f>('Real QGDP by sector VA'!M6/'Real QGDP by sector VA'!M$10)*100</f>
        <v>86.833046939192499</v>
      </c>
      <c r="N6" s="202">
        <f>('Real QGDP by sector VA'!N6/'Real QGDP by sector VA'!N$10)*100</f>
        <v>87.113847602443215</v>
      </c>
      <c r="O6" s="202">
        <f>('Real QGDP by sector VA'!O6/'Real QGDP by sector VA'!O$10)*100</f>
        <v>87.03002745213</v>
      </c>
      <c r="P6" s="202">
        <f>('Real QGDP by sector VA'!P6/'Real QGDP by sector VA'!P$10)*100</f>
        <v>86.938784132307802</v>
      </c>
      <c r="Q6" s="202">
        <f>('Real QGDP by sector VA'!Q6/'Real QGDP by sector VA'!Q$10)*100</f>
        <v>86.615501011840678</v>
      </c>
      <c r="R6" s="202">
        <f>('Real QGDP by sector VA'!R6/'Real QGDP by sector VA'!R$10)*100</f>
        <v>87.567175794091739</v>
      </c>
      <c r="S6" s="202">
        <f>('Real QGDP by sector VA'!S6/'Real QGDP by sector VA'!S$10)*100</f>
        <v>87.748025230339792</v>
      </c>
      <c r="T6" s="202">
        <f>('Real QGDP by sector VA'!T6/'Real QGDP by sector VA'!T$10)*100</f>
        <v>88.02457189934141</v>
      </c>
      <c r="U6" s="202">
        <f>('Real QGDP by sector VA'!U6/'Real QGDP by sector VA'!U$10)*100</f>
        <v>88.427737676777767</v>
      </c>
      <c r="V6" s="202">
        <f>('Real QGDP by sector VA'!V6/'Real QGDP by sector VA'!V$10)*100</f>
        <v>87.633551558551048</v>
      </c>
      <c r="W6" s="202">
        <f>('Real QGDP by sector VA'!W6/'Real QGDP by sector VA'!W$10)*100</f>
        <v>87.705339868887847</v>
      </c>
      <c r="X6" s="202">
        <f>('Real QGDP by sector VA'!X6/'Real QGDP by sector VA'!X$10)*100</f>
        <v>87.945953946217358</v>
      </c>
      <c r="Y6" s="202">
        <f>('Real QGDP by sector VA'!Y6/'Real QGDP by sector VA'!Y$10)*100</f>
        <v>87.393186276743947</v>
      </c>
      <c r="Z6" s="202">
        <f>('Real QGDP by sector VA'!Z6/'Real QGDP by sector VA'!Z$10)*100</f>
        <v>88.157402953997888</v>
      </c>
      <c r="AA6" s="202">
        <f>('Real QGDP by sector VA'!AA6/'Real QGDP by sector VA'!AA$10)*100</f>
        <v>87.629792703807524</v>
      </c>
      <c r="AB6" s="202">
        <f>('Real QGDP by sector VA'!AB6/'Real QGDP by sector VA'!AB$10)*100</f>
        <v>87.031446781434397</v>
      </c>
      <c r="AC6" s="202">
        <f>('Real QGDP by sector VA'!AC6/'Real QGDP by sector VA'!AC$10)*100</f>
        <v>86.989959328666217</v>
      </c>
      <c r="AD6" s="202">
        <f>('Real QGDP by sector VA'!AD6/'Real QGDP by sector VA'!AD$10)*100</f>
        <v>87.808266190868324</v>
      </c>
      <c r="AE6" s="202">
        <f>('Real QGDP by sector VA'!AE6/'Real QGDP by sector VA'!AE$10)*100</f>
        <v>87.676412820916283</v>
      </c>
      <c r="AF6" s="202">
        <f>('Real QGDP by sector VA'!AF6/'Real QGDP by sector VA'!AF$10)*100</f>
        <v>87.511420222332404</v>
      </c>
      <c r="AG6" s="202">
        <f>('Real QGDP by sector VA'!AG6/'Real QGDP by sector VA'!AG$10)*100</f>
        <v>87.599019601808152</v>
      </c>
      <c r="AH6" s="202">
        <f>('Real QGDP by sector VA'!AH6/'Real QGDP by sector VA'!AH$10)*100</f>
        <v>87.737837128366365</v>
      </c>
      <c r="AI6" s="202">
        <f>('Real QGDP by sector VA'!AI6/'Real QGDP by sector VA'!AI$10)*100</f>
        <v>88.888720700116025</v>
      </c>
      <c r="AJ6" s="202">
        <f>('Real QGDP by sector VA'!AJ6/'Real QGDP by sector VA'!AJ$10)*100</f>
        <v>88.526392291026895</v>
      </c>
      <c r="AK6" s="202">
        <f>('Real QGDP by sector VA'!AK6/'Real QGDP by sector VA'!AK$10)*100</f>
        <v>87.797082521839158</v>
      </c>
      <c r="AL6" s="202">
        <f>('Real QGDP by sector VA'!AL6/'Real QGDP by sector VA'!AL$10)*100</f>
        <v>87.443510419487154</v>
      </c>
      <c r="AM6" s="202">
        <f>('Real QGDP by sector VA'!AM6/'Real QGDP by sector VA'!AM$10)*100</f>
        <v>87.489559878551603</v>
      </c>
      <c r="AN6" s="74" t="s">
        <v>66</v>
      </c>
      <c r="AO6" s="6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row>
    <row r="7" spans="1:1020 1055:2035 2070:3050 3085:4065 4100:5115 5150:6130 6165:7145 7180:8160 8195:9210 9245:10225 10260:11240 11275:12255 12290:13305 13340:14320 14355:15335 15370:16350" s="68" customFormat="1" ht="16.5" customHeight="1">
      <c r="A7" s="48" t="s">
        <v>69</v>
      </c>
      <c r="B7" s="67">
        <f>('Real QGDP by sector VA'!B7/'Real QGDP by sector VA'!B$10)*100</f>
        <v>5.9956132935526023</v>
      </c>
      <c r="C7" s="67">
        <f>('Real QGDP by sector VA'!C7/'Real QGDP by sector VA'!C$10)*100</f>
        <v>6.0274902294235391</v>
      </c>
      <c r="D7" s="67">
        <f>('Real QGDP by sector VA'!D7/'Real QGDP by sector VA'!D$10)*100</f>
        <v>6.2311566441389283</v>
      </c>
      <c r="E7" s="67">
        <f>('Real QGDP by sector VA'!E7/'Real QGDP by sector VA'!E$10)*100</f>
        <v>7.4084475716803055</v>
      </c>
      <c r="F7" s="67">
        <f>('Real QGDP by sector VA'!F7/'Real QGDP by sector VA'!F$10)*100</f>
        <v>7.0217875383058557</v>
      </c>
      <c r="G7" s="67">
        <f>('Real QGDP by sector VA'!G7/'Real QGDP by sector VA'!G$10)*100</f>
        <v>6.4704824007300514</v>
      </c>
      <c r="H7" s="67">
        <f>('Real QGDP by sector VA'!H7/'Real QGDP by sector VA'!H$10)*100</f>
        <v>6.7019772307125001</v>
      </c>
      <c r="I7" s="67">
        <f>('Real QGDP by sector VA'!I7/'Real QGDP by sector VA'!I$10)*100</f>
        <v>6.5612302945996435</v>
      </c>
      <c r="J7" s="67">
        <f>('Real QGDP by sector VA'!J7/'Real QGDP by sector VA'!J$10)*100</f>
        <v>7.0953489045472331</v>
      </c>
      <c r="K7" s="67">
        <f>('Real QGDP by sector VA'!K7/'Real QGDP by sector VA'!K$10)*100</f>
        <v>6.8779835183739451</v>
      </c>
      <c r="L7" s="67">
        <f>('Real QGDP by sector VA'!L7/'Real QGDP by sector VA'!L$10)*100</f>
        <v>6.7984359066803712</v>
      </c>
      <c r="M7" s="67">
        <f>('Real QGDP by sector VA'!M7/'Real QGDP by sector VA'!M$10)*100</f>
        <v>6.9451183314312726</v>
      </c>
      <c r="N7" s="67">
        <f>('Real QGDP by sector VA'!N7/'Real QGDP by sector VA'!N$10)*100</f>
        <v>7.0442113537821909</v>
      </c>
      <c r="O7" s="67">
        <f>('Real QGDP by sector VA'!O7/'Real QGDP by sector VA'!O$10)*100</f>
        <v>7.0118731723926384</v>
      </c>
      <c r="P7" s="67">
        <f>('Real QGDP by sector VA'!P7/'Real QGDP by sector VA'!P$10)*100</f>
        <v>7.117540089553029</v>
      </c>
      <c r="Q7" s="67">
        <f>('Real QGDP by sector VA'!Q7/'Real QGDP by sector VA'!Q$10)*100</f>
        <v>7.1055119740980528</v>
      </c>
      <c r="R7" s="67">
        <f>('Real QGDP by sector VA'!R7/'Real QGDP by sector VA'!R$10)*100</f>
        <v>6.5956677853158299</v>
      </c>
      <c r="S7" s="67">
        <f>('Real QGDP by sector VA'!S7/'Real QGDP by sector VA'!S$10)*100</f>
        <v>6.4583199844215056</v>
      </c>
      <c r="T7" s="67">
        <f>('Real QGDP by sector VA'!T7/'Real QGDP by sector VA'!T$10)*100</f>
        <v>6.2590279595068843</v>
      </c>
      <c r="U7" s="67">
        <f>('Real QGDP by sector VA'!U7/'Real QGDP by sector VA'!U$10)*100</f>
        <v>5.9546408450100552</v>
      </c>
      <c r="V7" s="67">
        <f>('Real QGDP by sector VA'!V7/'Real QGDP by sector VA'!V$10)*100</f>
        <v>6.4779609515496333</v>
      </c>
      <c r="W7" s="67">
        <f>('Real QGDP by sector VA'!W7/'Real QGDP by sector VA'!W$10)*100</f>
        <v>6.4988530480977413</v>
      </c>
      <c r="X7" s="67">
        <f>('Real QGDP by sector VA'!X7/'Real QGDP by sector VA'!X$10)*100</f>
        <v>6.4827328840695451</v>
      </c>
      <c r="Y7" s="67">
        <f>('Real QGDP by sector VA'!Y7/'Real QGDP by sector VA'!Y$10)*100</f>
        <v>6.821997300350799</v>
      </c>
      <c r="Z7" s="67">
        <f>('Real QGDP by sector VA'!Z7/'Real QGDP by sector VA'!Z$10)*100</f>
        <v>5.3162674065505966</v>
      </c>
      <c r="AA7" s="67">
        <f>('Real QGDP by sector VA'!AA7/'Real QGDP by sector VA'!AA$10)*100</f>
        <v>5.7290512893763177</v>
      </c>
      <c r="AB7" s="67">
        <f>('Real QGDP by sector VA'!AB7/'Real QGDP by sector VA'!AB$10)*100</f>
        <v>5.8829227580379779</v>
      </c>
      <c r="AC7" s="67">
        <f>('Real QGDP by sector VA'!AC7/'Real QGDP by sector VA'!AC$10)*100</f>
        <v>5.8740192758186964</v>
      </c>
      <c r="AD7" s="67">
        <f>('Real QGDP by sector VA'!AD7/'Real QGDP by sector VA'!AD$10)*100</f>
        <v>5.3735384965846356</v>
      </c>
      <c r="AE7" s="67">
        <f>('Real QGDP by sector VA'!AE7/'Real QGDP by sector VA'!AE$10)*100</f>
        <v>5.5833996672779591</v>
      </c>
      <c r="AF7" s="67">
        <f>('Real QGDP by sector VA'!AF7/'Real QGDP by sector VA'!AF$10)*100</f>
        <v>5.9870749901406572</v>
      </c>
      <c r="AG7" s="67">
        <f>('Real QGDP by sector VA'!AG7/'Real QGDP by sector VA'!AG$10)*100</f>
        <v>5.9296704234461002</v>
      </c>
      <c r="AH7" s="67">
        <f>('Real QGDP by sector VA'!AH7/'Real QGDP by sector VA'!AH$10)*100</f>
        <v>5.8377222305753547</v>
      </c>
      <c r="AI7" s="67">
        <f>('Real QGDP by sector VA'!AI7/'Real QGDP by sector VA'!AI$10)*100</f>
        <v>5.1060957122642217</v>
      </c>
      <c r="AJ7" s="67">
        <f>('Real QGDP by sector VA'!AJ7/'Real QGDP by sector VA'!AJ$10)*100</f>
        <v>5.6609270393833384</v>
      </c>
      <c r="AK7" s="67">
        <f>('Real QGDP by sector VA'!AK7/'Real QGDP by sector VA'!AK$10)*100</f>
        <v>5.9123489481961036</v>
      </c>
      <c r="AL7" s="67">
        <f>('Real QGDP by sector VA'!AL7/'Real QGDP by sector VA'!AL$10)*100</f>
        <v>6.2646464706750695</v>
      </c>
      <c r="AM7" s="67">
        <f>('Real QGDP by sector VA'!AM7/'Real QGDP by sector VA'!AM$10)*100</f>
        <v>6.4031938758889044</v>
      </c>
      <c r="AN7" s="77" t="s">
        <v>68</v>
      </c>
      <c r="BW7" s="48"/>
      <c r="DF7" s="48"/>
      <c r="EO7" s="48"/>
      <c r="FX7" s="48"/>
      <c r="HG7" s="48"/>
      <c r="IP7" s="48"/>
      <c r="JY7" s="48"/>
      <c r="LH7" s="48"/>
      <c r="MQ7" s="48"/>
      <c r="NZ7" s="48"/>
      <c r="PI7" s="48"/>
      <c r="QR7" s="48"/>
      <c r="SA7" s="48"/>
      <c r="TJ7" s="48"/>
      <c r="US7" s="48"/>
      <c r="WB7" s="48"/>
      <c r="XK7" s="48"/>
      <c r="YT7" s="48"/>
      <c r="AAC7" s="48"/>
      <c r="ABL7" s="48"/>
      <c r="ACU7" s="48"/>
      <c r="AED7" s="48"/>
      <c r="AFM7" s="48"/>
      <c r="AGV7" s="48"/>
      <c r="AIE7" s="48"/>
      <c r="AJN7" s="48"/>
      <c r="AKW7" s="48"/>
      <c r="AMF7" s="48"/>
      <c r="ANO7" s="48"/>
      <c r="AOX7" s="48"/>
      <c r="AQG7" s="48"/>
      <c r="ARP7" s="48"/>
      <c r="ASY7" s="48"/>
      <c r="AUH7" s="48"/>
      <c r="AVQ7" s="48"/>
      <c r="AWZ7" s="48"/>
      <c r="AYI7" s="48"/>
      <c r="AZR7" s="48"/>
      <c r="BBA7" s="48"/>
      <c r="BCJ7" s="48"/>
      <c r="BDS7" s="48"/>
      <c r="BFB7" s="48"/>
      <c r="BGK7" s="48"/>
      <c r="BHT7" s="48"/>
      <c r="BJC7" s="48"/>
      <c r="BKL7" s="48"/>
      <c r="BLU7" s="48"/>
      <c r="BND7" s="48"/>
      <c r="BOM7" s="48"/>
      <c r="BPV7" s="48"/>
      <c r="BRE7" s="48"/>
      <c r="BSN7" s="48"/>
      <c r="BTW7" s="48"/>
      <c r="BVF7" s="48"/>
      <c r="BWO7" s="48"/>
      <c r="BXX7" s="48"/>
      <c r="BZG7" s="48"/>
      <c r="CAP7" s="48"/>
      <c r="CBY7" s="48"/>
      <c r="CDH7" s="48"/>
      <c r="CEQ7" s="48"/>
      <c r="CFZ7" s="48"/>
      <c r="CHI7" s="48"/>
      <c r="CIR7" s="48"/>
      <c r="CKA7" s="48"/>
      <c r="CLJ7" s="48"/>
      <c r="CMS7" s="48"/>
      <c r="COB7" s="48"/>
      <c r="CPK7" s="48"/>
      <c r="CQT7" s="48"/>
      <c r="CSC7" s="48"/>
      <c r="CTL7" s="48"/>
      <c r="CUU7" s="48"/>
      <c r="CWD7" s="48"/>
      <c r="CXM7" s="48"/>
      <c r="CYV7" s="48"/>
      <c r="DAE7" s="48"/>
      <c r="DBN7" s="48"/>
      <c r="DCW7" s="48"/>
      <c r="DEF7" s="48"/>
      <c r="DFO7" s="48"/>
      <c r="DGX7" s="48"/>
      <c r="DIG7" s="48"/>
      <c r="DJP7" s="48"/>
      <c r="DKY7" s="48"/>
      <c r="DMH7" s="48"/>
      <c r="DNQ7" s="48"/>
      <c r="DOZ7" s="48"/>
      <c r="DQI7" s="48"/>
      <c r="DRR7" s="48"/>
      <c r="DTA7" s="48"/>
      <c r="DUJ7" s="48"/>
      <c r="DVS7" s="48"/>
      <c r="DXB7" s="48"/>
      <c r="DYK7" s="48"/>
      <c r="DZT7" s="48"/>
      <c r="EBC7" s="48"/>
      <c r="ECL7" s="48"/>
      <c r="EDU7" s="48"/>
      <c r="EFD7" s="48"/>
      <c r="EGM7" s="48"/>
      <c r="EHV7" s="48"/>
      <c r="EJE7" s="48"/>
      <c r="EKN7" s="48"/>
      <c r="ELW7" s="48"/>
      <c r="ENF7" s="48"/>
      <c r="EOO7" s="48"/>
      <c r="EPX7" s="48"/>
      <c r="ERG7" s="48"/>
      <c r="ESP7" s="48"/>
      <c r="ETY7" s="48"/>
      <c r="EVH7" s="48"/>
      <c r="EWQ7" s="48"/>
      <c r="EXZ7" s="48"/>
      <c r="EZI7" s="48"/>
      <c r="FAR7" s="48"/>
      <c r="FCA7" s="48"/>
      <c r="FDJ7" s="48"/>
      <c r="FES7" s="48"/>
      <c r="FGB7" s="48"/>
      <c r="FHK7" s="48"/>
      <c r="FIT7" s="48"/>
      <c r="FKC7" s="48"/>
      <c r="FLL7" s="48"/>
      <c r="FMU7" s="48"/>
      <c r="FOD7" s="48"/>
      <c r="FPM7" s="48"/>
      <c r="FQV7" s="48"/>
      <c r="FSE7" s="48"/>
      <c r="FTN7" s="48"/>
      <c r="FUW7" s="48"/>
      <c r="FWF7" s="48"/>
      <c r="FXO7" s="48"/>
      <c r="FYX7" s="48"/>
      <c r="GAG7" s="48"/>
      <c r="GBP7" s="48"/>
      <c r="GCY7" s="48"/>
      <c r="GEH7" s="48"/>
      <c r="GFQ7" s="48"/>
      <c r="GGZ7" s="48"/>
      <c r="GII7" s="48"/>
      <c r="GJR7" s="48"/>
      <c r="GLA7" s="48"/>
      <c r="GMJ7" s="48"/>
      <c r="GNS7" s="48"/>
      <c r="GPB7" s="48"/>
      <c r="GQK7" s="48"/>
      <c r="GRT7" s="48"/>
      <c r="GTC7" s="48"/>
      <c r="GUL7" s="48"/>
      <c r="GVU7" s="48"/>
      <c r="GXD7" s="48"/>
      <c r="GYM7" s="48"/>
      <c r="GZV7" s="48"/>
      <c r="HBE7" s="48"/>
      <c r="HCN7" s="48"/>
      <c r="HDW7" s="48"/>
      <c r="HFF7" s="48"/>
      <c r="HGO7" s="48"/>
      <c r="HHX7" s="48"/>
      <c r="HJG7" s="48"/>
      <c r="HKP7" s="48"/>
      <c r="HLY7" s="48"/>
      <c r="HNH7" s="48"/>
      <c r="HOQ7" s="48"/>
      <c r="HPZ7" s="48"/>
      <c r="HRI7" s="48"/>
      <c r="HSR7" s="48"/>
      <c r="HUA7" s="48"/>
      <c r="HVJ7" s="48"/>
      <c r="HWS7" s="48"/>
      <c r="HYB7" s="48"/>
      <c r="HZK7" s="48"/>
      <c r="IAT7" s="48"/>
      <c r="ICC7" s="48"/>
      <c r="IDL7" s="48"/>
      <c r="IEU7" s="48"/>
      <c r="IGD7" s="48"/>
      <c r="IHM7" s="48"/>
      <c r="IIV7" s="48"/>
      <c r="IKE7" s="48"/>
      <c r="ILN7" s="48"/>
      <c r="IMW7" s="48"/>
      <c r="IOF7" s="48"/>
      <c r="IPO7" s="48"/>
      <c r="IQX7" s="48"/>
      <c r="ISG7" s="48"/>
      <c r="ITP7" s="48"/>
      <c r="IUY7" s="48"/>
      <c r="IWH7" s="48"/>
      <c r="IXQ7" s="48"/>
      <c r="IYZ7" s="48"/>
      <c r="JAI7" s="48"/>
      <c r="JBR7" s="48"/>
      <c r="JDA7" s="48"/>
      <c r="JEJ7" s="48"/>
      <c r="JFS7" s="48"/>
      <c r="JHB7" s="48"/>
      <c r="JIK7" s="48"/>
      <c r="JJT7" s="48"/>
      <c r="JLC7" s="48"/>
      <c r="JML7" s="48"/>
      <c r="JNU7" s="48"/>
      <c r="JPD7" s="48"/>
      <c r="JQM7" s="48"/>
      <c r="JRV7" s="48"/>
      <c r="JTE7" s="48"/>
      <c r="JUN7" s="48"/>
      <c r="JVW7" s="48"/>
      <c r="JXF7" s="48"/>
      <c r="JYO7" s="48"/>
      <c r="JZX7" s="48"/>
      <c r="KBG7" s="48"/>
      <c r="KCP7" s="48"/>
      <c r="KDY7" s="48"/>
      <c r="KFH7" s="48"/>
      <c r="KGQ7" s="48"/>
      <c r="KHZ7" s="48"/>
      <c r="KJI7" s="48"/>
      <c r="KKR7" s="48"/>
      <c r="KMA7" s="48"/>
      <c r="KNJ7" s="48"/>
      <c r="KOS7" s="48"/>
      <c r="KQB7" s="48"/>
      <c r="KRK7" s="48"/>
      <c r="KST7" s="48"/>
      <c r="KUC7" s="48"/>
      <c r="KVL7" s="48"/>
      <c r="KWU7" s="48"/>
      <c r="KYD7" s="48"/>
      <c r="KZM7" s="48"/>
      <c r="LAV7" s="48"/>
      <c r="LCE7" s="48"/>
      <c r="LDN7" s="48"/>
      <c r="LEW7" s="48"/>
      <c r="LGF7" s="48"/>
      <c r="LHO7" s="48"/>
      <c r="LIX7" s="48"/>
      <c r="LKG7" s="48"/>
      <c r="LLP7" s="48"/>
      <c r="LMY7" s="48"/>
      <c r="LOH7" s="48"/>
      <c r="LPQ7" s="48"/>
      <c r="LQZ7" s="48"/>
      <c r="LSI7" s="48"/>
      <c r="LTR7" s="48"/>
      <c r="LVA7" s="48"/>
      <c r="LWJ7" s="48"/>
      <c r="LXS7" s="48"/>
      <c r="LZB7" s="48"/>
      <c r="MAK7" s="48"/>
      <c r="MBT7" s="48"/>
      <c r="MDC7" s="48"/>
      <c r="MEL7" s="48"/>
      <c r="MFU7" s="48"/>
      <c r="MHD7" s="48"/>
      <c r="MIM7" s="48"/>
      <c r="MJV7" s="48"/>
      <c r="MLE7" s="48"/>
      <c r="MMN7" s="48"/>
      <c r="MNW7" s="48"/>
      <c r="MPF7" s="48"/>
      <c r="MQO7" s="48"/>
      <c r="MRX7" s="48"/>
      <c r="MTG7" s="48"/>
      <c r="MUP7" s="48"/>
      <c r="MVY7" s="48"/>
      <c r="MXH7" s="48"/>
      <c r="MYQ7" s="48"/>
      <c r="MZZ7" s="48"/>
      <c r="NBI7" s="48"/>
      <c r="NCR7" s="48"/>
      <c r="NEA7" s="48"/>
      <c r="NFJ7" s="48"/>
      <c r="NGS7" s="48"/>
      <c r="NIB7" s="48"/>
      <c r="NJK7" s="48"/>
      <c r="NKT7" s="48"/>
      <c r="NMC7" s="48"/>
      <c r="NNL7" s="48"/>
      <c r="NOU7" s="48"/>
      <c r="NQD7" s="48"/>
      <c r="NRM7" s="48"/>
      <c r="NSV7" s="48"/>
      <c r="NUE7" s="48"/>
      <c r="NVN7" s="48"/>
      <c r="NWW7" s="48"/>
      <c r="NYF7" s="48"/>
      <c r="NZO7" s="48"/>
      <c r="OAX7" s="48"/>
      <c r="OCG7" s="48"/>
      <c r="ODP7" s="48"/>
      <c r="OEY7" s="48"/>
      <c r="OGH7" s="48"/>
      <c r="OHQ7" s="48"/>
      <c r="OIZ7" s="48"/>
      <c r="OKI7" s="48"/>
      <c r="OLR7" s="48"/>
      <c r="ONA7" s="48"/>
      <c r="OOJ7" s="48"/>
      <c r="OPS7" s="48"/>
      <c r="ORB7" s="48"/>
      <c r="OSK7" s="48"/>
      <c r="OTT7" s="48"/>
      <c r="OVC7" s="48"/>
      <c r="OWL7" s="48"/>
      <c r="OXU7" s="48"/>
      <c r="OZD7" s="48"/>
      <c r="PAM7" s="48"/>
      <c r="PBV7" s="48"/>
      <c r="PDE7" s="48"/>
      <c r="PEN7" s="48"/>
      <c r="PFW7" s="48"/>
      <c r="PHF7" s="48"/>
      <c r="PIO7" s="48"/>
      <c r="PJX7" s="48"/>
      <c r="PLG7" s="48"/>
      <c r="PMP7" s="48"/>
      <c r="PNY7" s="48"/>
      <c r="PPH7" s="48"/>
      <c r="PQQ7" s="48"/>
      <c r="PRZ7" s="48"/>
      <c r="PTI7" s="48"/>
      <c r="PUR7" s="48"/>
      <c r="PWA7" s="48"/>
      <c r="PXJ7" s="48"/>
      <c r="PYS7" s="48"/>
      <c r="QAB7" s="48"/>
      <c r="QBK7" s="48"/>
      <c r="QCT7" s="48"/>
      <c r="QEC7" s="48"/>
      <c r="QFL7" s="48"/>
      <c r="QGU7" s="48"/>
      <c r="QID7" s="48"/>
      <c r="QJM7" s="48"/>
      <c r="QKV7" s="48"/>
      <c r="QME7" s="48"/>
      <c r="QNN7" s="48"/>
      <c r="QOW7" s="48"/>
      <c r="QQF7" s="48"/>
      <c r="QRO7" s="48"/>
      <c r="QSX7" s="48"/>
      <c r="QUG7" s="48"/>
      <c r="QVP7" s="48"/>
      <c r="QWY7" s="48"/>
      <c r="QYH7" s="48"/>
      <c r="QZQ7" s="48"/>
      <c r="RAZ7" s="48"/>
      <c r="RCI7" s="48"/>
      <c r="RDR7" s="48"/>
      <c r="RFA7" s="48"/>
      <c r="RGJ7" s="48"/>
      <c r="RHS7" s="48"/>
      <c r="RJB7" s="48"/>
      <c r="RKK7" s="48"/>
      <c r="RLT7" s="48"/>
      <c r="RNC7" s="48"/>
      <c r="ROL7" s="48"/>
      <c r="RPU7" s="48"/>
      <c r="RRD7" s="48"/>
      <c r="RSM7" s="48"/>
      <c r="RTV7" s="48"/>
      <c r="RVE7" s="48"/>
      <c r="RWN7" s="48"/>
      <c r="RXW7" s="48"/>
      <c r="RZF7" s="48"/>
      <c r="SAO7" s="48"/>
      <c r="SBX7" s="48"/>
      <c r="SDG7" s="48"/>
      <c r="SEP7" s="48"/>
      <c r="SFY7" s="48"/>
      <c r="SHH7" s="48"/>
      <c r="SIQ7" s="48"/>
      <c r="SJZ7" s="48"/>
      <c r="SLI7" s="48"/>
      <c r="SMR7" s="48"/>
      <c r="SOA7" s="48"/>
      <c r="SPJ7" s="48"/>
      <c r="SQS7" s="48"/>
      <c r="SSB7" s="48"/>
      <c r="STK7" s="48"/>
      <c r="SUT7" s="48"/>
      <c r="SWC7" s="48"/>
      <c r="SXL7" s="48"/>
      <c r="SYU7" s="48"/>
      <c r="TAD7" s="48"/>
      <c r="TBM7" s="48"/>
      <c r="TCV7" s="48"/>
      <c r="TEE7" s="48"/>
      <c r="TFN7" s="48"/>
      <c r="TGW7" s="48"/>
      <c r="TIF7" s="48"/>
      <c r="TJO7" s="48"/>
      <c r="TKX7" s="48"/>
      <c r="TMG7" s="48"/>
      <c r="TNP7" s="48"/>
      <c r="TOY7" s="48"/>
      <c r="TQH7" s="48"/>
      <c r="TRQ7" s="48"/>
      <c r="TSZ7" s="48"/>
      <c r="TUI7" s="48"/>
      <c r="TVR7" s="48"/>
      <c r="TXA7" s="48"/>
      <c r="TYJ7" s="48"/>
      <c r="TZS7" s="48"/>
      <c r="UBB7" s="48"/>
      <c r="UCK7" s="48"/>
      <c r="UDT7" s="48"/>
      <c r="UFC7" s="48"/>
      <c r="UGL7" s="48"/>
      <c r="UHU7" s="48"/>
      <c r="UJD7" s="48"/>
      <c r="UKM7" s="48"/>
      <c r="ULV7" s="48"/>
      <c r="UNE7" s="48"/>
      <c r="UON7" s="48"/>
      <c r="UPW7" s="48"/>
      <c r="URF7" s="48"/>
      <c r="USO7" s="48"/>
      <c r="UTX7" s="48"/>
      <c r="UVG7" s="48"/>
      <c r="UWP7" s="48"/>
      <c r="UXY7" s="48"/>
      <c r="UZH7" s="48"/>
      <c r="VAQ7" s="48"/>
      <c r="VBZ7" s="48"/>
      <c r="VDI7" s="48"/>
      <c r="VER7" s="48"/>
      <c r="VGA7" s="48"/>
      <c r="VHJ7" s="48"/>
      <c r="VIS7" s="48"/>
      <c r="VKB7" s="48"/>
      <c r="VLK7" s="48"/>
      <c r="VMT7" s="48"/>
      <c r="VOC7" s="48"/>
      <c r="VPL7" s="48"/>
      <c r="VQU7" s="48"/>
      <c r="VSD7" s="48"/>
      <c r="VTM7" s="48"/>
      <c r="VUV7" s="48"/>
      <c r="VWE7" s="48"/>
      <c r="VXN7" s="48"/>
      <c r="VYW7" s="48"/>
      <c r="WAF7" s="48"/>
      <c r="WBO7" s="48"/>
      <c r="WCX7" s="48"/>
      <c r="WEG7" s="48"/>
      <c r="WFP7" s="48"/>
      <c r="WGY7" s="48"/>
      <c r="WIH7" s="48"/>
      <c r="WJQ7" s="48"/>
      <c r="WKZ7" s="48"/>
      <c r="WMI7" s="48"/>
      <c r="WNR7" s="48"/>
      <c r="WPA7" s="48"/>
      <c r="WQJ7" s="48"/>
      <c r="WRS7" s="48"/>
      <c r="WTB7" s="48"/>
      <c r="WUK7" s="48"/>
      <c r="WVT7" s="48"/>
      <c r="WXC7" s="48"/>
      <c r="WYL7" s="48"/>
      <c r="WZU7" s="48"/>
      <c r="XBD7" s="48"/>
      <c r="XCM7" s="48"/>
      <c r="XDV7" s="48"/>
    </row>
    <row r="8" spans="1:1020 1055:2035 2070:3050 3085:4065 4100:5115 5150:6130 6165:7145 7180:8160 8195:9210 9245:10225 10260:11240 11275:12255 12290:13305 13340:14320 14355:15335 15370:16350" s="68" customFormat="1" ht="12.75">
      <c r="A8" s="72" t="s">
        <v>71</v>
      </c>
      <c r="B8" s="202">
        <f>('Real QGDP by sector VA'!B8/'Real QGDP by sector VA'!B$10)*100</f>
        <v>5.727093324899232</v>
      </c>
      <c r="C8" s="202">
        <f>('Real QGDP by sector VA'!C8/'Real QGDP by sector VA'!C$10)*100</f>
        <v>5.8180686371542496</v>
      </c>
      <c r="D8" s="202">
        <f>('Real QGDP by sector VA'!D8/'Real QGDP by sector VA'!D$10)*100</f>
        <v>4.8760415627240139</v>
      </c>
      <c r="E8" s="202">
        <f>('Real QGDP by sector VA'!E8/'Real QGDP by sector VA'!E$10)*100</f>
        <v>5.061976786964415</v>
      </c>
      <c r="F8" s="202">
        <f>('Real QGDP by sector VA'!F8/'Real QGDP by sector VA'!F$10)*100</f>
        <v>5.1398358284683692</v>
      </c>
      <c r="G8" s="202">
        <f>('Real QGDP by sector VA'!G8/'Real QGDP by sector VA'!G$10)*100</f>
        <v>5.1251604616372184</v>
      </c>
      <c r="H8" s="202">
        <f>('Real QGDP by sector VA'!H8/'Real QGDP by sector VA'!H$10)*100</f>
        <v>4.878812089422274</v>
      </c>
      <c r="I8" s="202">
        <f>('Real QGDP by sector VA'!I8/'Real QGDP by sector VA'!I$10)*100</f>
        <v>4.6457292444644178</v>
      </c>
      <c r="J8" s="202">
        <f>('Real QGDP by sector VA'!J8/'Real QGDP by sector VA'!J$10)*100</f>
        <v>5.8070486363924934</v>
      </c>
      <c r="K8" s="202">
        <f>('Real QGDP by sector VA'!K8/'Real QGDP by sector VA'!K$10)*100</f>
        <v>5.8047160487843179</v>
      </c>
      <c r="L8" s="202">
        <f>('Real QGDP by sector VA'!L8/'Real QGDP by sector VA'!L$10)*100</f>
        <v>5.7571405584907653</v>
      </c>
      <c r="M8" s="202">
        <f>('Real QGDP by sector VA'!M8/'Real QGDP by sector VA'!M$10)*100</f>
        <v>5.7865025568971911</v>
      </c>
      <c r="N8" s="202">
        <f>('Real QGDP by sector VA'!N8/'Real QGDP by sector VA'!N$10)*100</f>
        <v>5.4436885972068119</v>
      </c>
      <c r="O8" s="202">
        <f>('Real QGDP by sector VA'!O8/'Real QGDP by sector VA'!O$10)*100</f>
        <v>5.5451345789473363</v>
      </c>
      <c r="P8" s="202">
        <f>('Real QGDP by sector VA'!P8/'Real QGDP by sector VA'!P$10)*100</f>
        <v>5.5222016863070911</v>
      </c>
      <c r="Q8" s="202">
        <f>('Real QGDP by sector VA'!Q8/'Real QGDP by sector VA'!Q$10)*100</f>
        <v>5.8463427623808588</v>
      </c>
      <c r="R8" s="202">
        <f>('Real QGDP by sector VA'!R8/'Real QGDP by sector VA'!R$10)*100</f>
        <v>5.3965168184553889</v>
      </c>
      <c r="S8" s="202">
        <f>('Real QGDP by sector VA'!S8/'Real QGDP by sector VA'!S$10)*100</f>
        <v>5.3298204453422375</v>
      </c>
      <c r="T8" s="202">
        <f>('Real QGDP by sector VA'!T8/'Real QGDP by sector VA'!T$10)*100</f>
        <v>5.2348251779698813</v>
      </c>
      <c r="U8" s="202">
        <f>('Real QGDP by sector VA'!U8/'Real QGDP by sector VA'!U$10)*100</f>
        <v>5.1229394353188962</v>
      </c>
      <c r="V8" s="202">
        <f>('Real QGDP by sector VA'!V8/'Real QGDP by sector VA'!V$10)*100</f>
        <v>5.3346788439536583</v>
      </c>
      <c r="W8" s="202">
        <f>('Real QGDP by sector VA'!W8/'Real QGDP by sector VA'!W$10)*100</f>
        <v>5.2257111678405153</v>
      </c>
      <c r="X8" s="202">
        <f>('Real QGDP by sector VA'!X8/'Real QGDP by sector VA'!X$10)*100</f>
        <v>4.9816069788730752</v>
      </c>
      <c r="Y8" s="202">
        <f>('Real QGDP by sector VA'!Y8/'Real QGDP by sector VA'!Y$10)*100</f>
        <v>5.1626370296733279</v>
      </c>
      <c r="Z8" s="202">
        <f>('Real QGDP by sector VA'!Z8/'Real QGDP by sector VA'!Z$10)*100</f>
        <v>5.8716316127685575</v>
      </c>
      <c r="AA8" s="202">
        <f>('Real QGDP by sector VA'!AA8/'Real QGDP by sector VA'!AA$10)*100</f>
        <v>5.9649791518939379</v>
      </c>
      <c r="AB8" s="202">
        <f>('Real QGDP by sector VA'!AB8/'Real QGDP by sector VA'!AB$10)*100</f>
        <v>6.3841534681143397</v>
      </c>
      <c r="AC8" s="202">
        <f>('Real QGDP by sector VA'!AC8/'Real QGDP by sector VA'!AC$10)*100</f>
        <v>6.4358095839683171</v>
      </c>
      <c r="AD8" s="202">
        <f>('Real QGDP by sector VA'!AD8/'Real QGDP by sector VA'!AD$10)*100</f>
        <v>6.1221706454764959</v>
      </c>
      <c r="AE8" s="202">
        <f>('Real QGDP by sector VA'!AE8/'Real QGDP by sector VA'!AE$10)*100</f>
        <v>6.0606829322437852</v>
      </c>
      <c r="AF8" s="202">
        <f>('Real QGDP by sector VA'!AF8/'Real QGDP by sector VA'!AF$10)*100</f>
        <v>5.8225004698012501</v>
      </c>
      <c r="AG8" s="202">
        <f>('Real QGDP by sector VA'!AG8/'Real QGDP by sector VA'!AG$10)*100</f>
        <v>5.780137372519409</v>
      </c>
      <c r="AH8" s="202">
        <f>('Real QGDP by sector VA'!AH8/'Real QGDP by sector VA'!AH$10)*100</f>
        <v>5.728753272494159</v>
      </c>
      <c r="AI8" s="202">
        <f>('Real QGDP by sector VA'!AI8/'Real QGDP by sector VA'!AI$10)*100</f>
        <v>5.3362167163310197</v>
      </c>
      <c r="AJ8" s="202">
        <f>('Real QGDP by sector VA'!AJ8/'Real QGDP by sector VA'!AJ$10)*100</f>
        <v>5.1636056292491679</v>
      </c>
      <c r="AK8" s="202">
        <f>('Real QGDP by sector VA'!AK8/'Real QGDP by sector VA'!AK$10)*100</f>
        <v>5.6205923897126704</v>
      </c>
      <c r="AL8" s="202">
        <f>('Real QGDP by sector VA'!AL8/'Real QGDP by sector VA'!AL$10)*100</f>
        <v>5.6046182023983455</v>
      </c>
      <c r="AM8" s="202">
        <f>('Real QGDP by sector VA'!AM8/'Real QGDP by sector VA'!AM$10)*100</f>
        <v>5.4428124808488976</v>
      </c>
      <c r="AN8" s="78" t="s">
        <v>70</v>
      </c>
      <c r="BW8" s="48"/>
      <c r="DF8" s="48"/>
      <c r="EO8" s="48"/>
      <c r="FX8" s="48"/>
      <c r="HG8" s="48"/>
      <c r="IP8" s="48"/>
      <c r="JY8" s="48"/>
      <c r="LH8" s="48"/>
      <c r="MQ8" s="48"/>
      <c r="NZ8" s="48"/>
      <c r="PI8" s="48"/>
      <c r="QR8" s="48"/>
      <c r="SA8" s="48"/>
      <c r="TJ8" s="48"/>
      <c r="US8" s="48"/>
      <c r="WB8" s="48"/>
      <c r="XK8" s="48"/>
      <c r="YT8" s="48"/>
      <c r="AAC8" s="48"/>
      <c r="ABL8" s="48"/>
      <c r="ACU8" s="48"/>
      <c r="AED8" s="48"/>
      <c r="AFM8" s="48"/>
      <c r="AGV8" s="48"/>
      <c r="AIE8" s="48"/>
      <c r="AJN8" s="48"/>
      <c r="AKW8" s="48"/>
      <c r="AMF8" s="48"/>
      <c r="ANO8" s="48"/>
      <c r="AOX8" s="48"/>
      <c r="AQG8" s="48"/>
      <c r="ARP8" s="48"/>
      <c r="ASY8" s="48"/>
      <c r="AUH8" s="48"/>
      <c r="AVQ8" s="48"/>
      <c r="AWZ8" s="48"/>
      <c r="AYI8" s="48"/>
      <c r="AZR8" s="48"/>
      <c r="BBA8" s="48"/>
      <c r="BCJ8" s="48"/>
      <c r="BDS8" s="48"/>
      <c r="BFB8" s="48"/>
      <c r="BGK8" s="48"/>
      <c r="BHT8" s="48"/>
      <c r="BJC8" s="48"/>
      <c r="BKL8" s="48"/>
      <c r="BLU8" s="48"/>
      <c r="BND8" s="48"/>
      <c r="BOM8" s="48"/>
      <c r="BPV8" s="48"/>
      <c r="BRE8" s="48"/>
      <c r="BSN8" s="48"/>
      <c r="BTW8" s="48"/>
      <c r="BVF8" s="48"/>
      <c r="BWO8" s="48"/>
      <c r="BXX8" s="48"/>
      <c r="BZG8" s="48"/>
      <c r="CAP8" s="48"/>
      <c r="CBY8" s="48"/>
      <c r="CDH8" s="48"/>
      <c r="CEQ8" s="48"/>
      <c r="CFZ8" s="48"/>
      <c r="CHI8" s="48"/>
      <c r="CIR8" s="48"/>
      <c r="CKA8" s="48"/>
      <c r="CLJ8" s="48"/>
      <c r="CMS8" s="48"/>
      <c r="COB8" s="48"/>
      <c r="CPK8" s="48"/>
      <c r="CQT8" s="48"/>
      <c r="CSC8" s="48"/>
      <c r="CTL8" s="48"/>
      <c r="CUU8" s="48"/>
      <c r="CWD8" s="48"/>
      <c r="CXM8" s="48"/>
      <c r="CYV8" s="48"/>
      <c r="DAE8" s="48"/>
      <c r="DBN8" s="48"/>
      <c r="DCW8" s="48"/>
      <c r="DEF8" s="48"/>
      <c r="DFO8" s="48"/>
      <c r="DGX8" s="48"/>
      <c r="DIG8" s="48"/>
      <c r="DJP8" s="48"/>
      <c r="DKY8" s="48"/>
      <c r="DMH8" s="48"/>
      <c r="DNQ8" s="48"/>
      <c r="DOZ8" s="48"/>
      <c r="DQI8" s="48"/>
      <c r="DRR8" s="48"/>
      <c r="DTA8" s="48"/>
      <c r="DUJ8" s="48"/>
      <c r="DVS8" s="48"/>
      <c r="DXB8" s="48"/>
      <c r="DYK8" s="48"/>
      <c r="DZT8" s="48"/>
      <c r="EBC8" s="48"/>
      <c r="ECL8" s="48"/>
      <c r="EDU8" s="48"/>
      <c r="EFD8" s="48"/>
      <c r="EGM8" s="48"/>
      <c r="EHV8" s="48"/>
      <c r="EJE8" s="48"/>
      <c r="EKN8" s="48"/>
      <c r="ELW8" s="48"/>
      <c r="ENF8" s="48"/>
      <c r="EOO8" s="48"/>
      <c r="EPX8" s="48"/>
      <c r="ERG8" s="48"/>
      <c r="ESP8" s="48"/>
      <c r="ETY8" s="48"/>
      <c r="EVH8" s="48"/>
      <c r="EWQ8" s="48"/>
      <c r="EXZ8" s="48"/>
      <c r="EZI8" s="48"/>
      <c r="FAR8" s="48"/>
      <c r="FCA8" s="48"/>
      <c r="FDJ8" s="48"/>
      <c r="FES8" s="48"/>
      <c r="FGB8" s="48"/>
      <c r="FHK8" s="48"/>
      <c r="FIT8" s="48"/>
      <c r="FKC8" s="48"/>
      <c r="FLL8" s="48"/>
      <c r="FMU8" s="48"/>
      <c r="FOD8" s="48"/>
      <c r="FPM8" s="48"/>
      <c r="FQV8" s="48"/>
      <c r="FSE8" s="48"/>
      <c r="FTN8" s="48"/>
      <c r="FUW8" s="48"/>
      <c r="FWF8" s="48"/>
      <c r="FXO8" s="48"/>
      <c r="FYX8" s="48"/>
      <c r="GAG8" s="48"/>
      <c r="GBP8" s="48"/>
      <c r="GCY8" s="48"/>
      <c r="GEH8" s="48"/>
      <c r="GFQ8" s="48"/>
      <c r="GGZ8" s="48"/>
      <c r="GII8" s="48"/>
      <c r="GJR8" s="48"/>
      <c r="GLA8" s="48"/>
      <c r="GMJ8" s="48"/>
      <c r="GNS8" s="48"/>
      <c r="GPB8" s="48"/>
      <c r="GQK8" s="48"/>
      <c r="GRT8" s="48"/>
      <c r="GTC8" s="48"/>
      <c r="GUL8" s="48"/>
      <c r="GVU8" s="48"/>
      <c r="GXD8" s="48"/>
      <c r="GYM8" s="48"/>
      <c r="GZV8" s="48"/>
      <c r="HBE8" s="48"/>
      <c r="HCN8" s="48"/>
      <c r="HDW8" s="48"/>
      <c r="HFF8" s="48"/>
      <c r="HGO8" s="48"/>
      <c r="HHX8" s="48"/>
      <c r="HJG8" s="48"/>
      <c r="HKP8" s="48"/>
      <c r="HLY8" s="48"/>
      <c r="HNH8" s="48"/>
      <c r="HOQ8" s="48"/>
      <c r="HPZ8" s="48"/>
      <c r="HRI8" s="48"/>
      <c r="HSR8" s="48"/>
      <c r="HUA8" s="48"/>
      <c r="HVJ8" s="48"/>
      <c r="HWS8" s="48"/>
      <c r="HYB8" s="48"/>
      <c r="HZK8" s="48"/>
      <c r="IAT8" s="48"/>
      <c r="ICC8" s="48"/>
      <c r="IDL8" s="48"/>
      <c r="IEU8" s="48"/>
      <c r="IGD8" s="48"/>
      <c r="IHM8" s="48"/>
      <c r="IIV8" s="48"/>
      <c r="IKE8" s="48"/>
      <c r="ILN8" s="48"/>
      <c r="IMW8" s="48"/>
      <c r="IOF8" s="48"/>
      <c r="IPO8" s="48"/>
      <c r="IQX8" s="48"/>
      <c r="ISG8" s="48"/>
      <c r="ITP8" s="48"/>
      <c r="IUY8" s="48"/>
      <c r="IWH8" s="48"/>
      <c r="IXQ8" s="48"/>
      <c r="IYZ8" s="48"/>
      <c r="JAI8" s="48"/>
      <c r="JBR8" s="48"/>
      <c r="JDA8" s="48"/>
      <c r="JEJ8" s="48"/>
      <c r="JFS8" s="48"/>
      <c r="JHB8" s="48"/>
      <c r="JIK8" s="48"/>
      <c r="JJT8" s="48"/>
      <c r="JLC8" s="48"/>
      <c r="JML8" s="48"/>
      <c r="JNU8" s="48"/>
      <c r="JPD8" s="48"/>
      <c r="JQM8" s="48"/>
      <c r="JRV8" s="48"/>
      <c r="JTE8" s="48"/>
      <c r="JUN8" s="48"/>
      <c r="JVW8" s="48"/>
      <c r="JXF8" s="48"/>
      <c r="JYO8" s="48"/>
      <c r="JZX8" s="48"/>
      <c r="KBG8" s="48"/>
      <c r="KCP8" s="48"/>
      <c r="KDY8" s="48"/>
      <c r="KFH8" s="48"/>
      <c r="KGQ8" s="48"/>
      <c r="KHZ8" s="48"/>
      <c r="KJI8" s="48"/>
      <c r="KKR8" s="48"/>
      <c r="KMA8" s="48"/>
      <c r="KNJ8" s="48"/>
      <c r="KOS8" s="48"/>
      <c r="KQB8" s="48"/>
      <c r="KRK8" s="48"/>
      <c r="KST8" s="48"/>
      <c r="KUC8" s="48"/>
      <c r="KVL8" s="48"/>
      <c r="KWU8" s="48"/>
      <c r="KYD8" s="48"/>
      <c r="KZM8" s="48"/>
      <c r="LAV8" s="48"/>
      <c r="LCE8" s="48"/>
      <c r="LDN8" s="48"/>
      <c r="LEW8" s="48"/>
      <c r="LGF8" s="48"/>
      <c r="LHO8" s="48"/>
      <c r="LIX8" s="48"/>
      <c r="LKG8" s="48"/>
      <c r="LLP8" s="48"/>
      <c r="LMY8" s="48"/>
      <c r="LOH8" s="48"/>
      <c r="LPQ8" s="48"/>
      <c r="LQZ8" s="48"/>
      <c r="LSI8" s="48"/>
      <c r="LTR8" s="48"/>
      <c r="LVA8" s="48"/>
      <c r="LWJ8" s="48"/>
      <c r="LXS8" s="48"/>
      <c r="LZB8" s="48"/>
      <c r="MAK8" s="48"/>
      <c r="MBT8" s="48"/>
      <c r="MDC8" s="48"/>
      <c r="MEL8" s="48"/>
      <c r="MFU8" s="48"/>
      <c r="MHD8" s="48"/>
      <c r="MIM8" s="48"/>
      <c r="MJV8" s="48"/>
      <c r="MLE8" s="48"/>
      <c r="MMN8" s="48"/>
      <c r="MNW8" s="48"/>
      <c r="MPF8" s="48"/>
      <c r="MQO8" s="48"/>
      <c r="MRX8" s="48"/>
      <c r="MTG8" s="48"/>
      <c r="MUP8" s="48"/>
      <c r="MVY8" s="48"/>
      <c r="MXH8" s="48"/>
      <c r="MYQ8" s="48"/>
      <c r="MZZ8" s="48"/>
      <c r="NBI8" s="48"/>
      <c r="NCR8" s="48"/>
      <c r="NEA8" s="48"/>
      <c r="NFJ8" s="48"/>
      <c r="NGS8" s="48"/>
      <c r="NIB8" s="48"/>
      <c r="NJK8" s="48"/>
      <c r="NKT8" s="48"/>
      <c r="NMC8" s="48"/>
      <c r="NNL8" s="48"/>
      <c r="NOU8" s="48"/>
      <c r="NQD8" s="48"/>
      <c r="NRM8" s="48"/>
      <c r="NSV8" s="48"/>
      <c r="NUE8" s="48"/>
      <c r="NVN8" s="48"/>
      <c r="NWW8" s="48"/>
      <c r="NYF8" s="48"/>
      <c r="NZO8" s="48"/>
      <c r="OAX8" s="48"/>
      <c r="OCG8" s="48"/>
      <c r="ODP8" s="48"/>
      <c r="OEY8" s="48"/>
      <c r="OGH8" s="48"/>
      <c r="OHQ8" s="48"/>
      <c r="OIZ8" s="48"/>
      <c r="OKI8" s="48"/>
      <c r="OLR8" s="48"/>
      <c r="ONA8" s="48"/>
      <c r="OOJ8" s="48"/>
      <c r="OPS8" s="48"/>
      <c r="ORB8" s="48"/>
      <c r="OSK8" s="48"/>
      <c r="OTT8" s="48"/>
      <c r="OVC8" s="48"/>
      <c r="OWL8" s="48"/>
      <c r="OXU8" s="48"/>
      <c r="OZD8" s="48"/>
      <c r="PAM8" s="48"/>
      <c r="PBV8" s="48"/>
      <c r="PDE8" s="48"/>
      <c r="PEN8" s="48"/>
      <c r="PFW8" s="48"/>
      <c r="PHF8" s="48"/>
      <c r="PIO8" s="48"/>
      <c r="PJX8" s="48"/>
      <c r="PLG8" s="48"/>
      <c r="PMP8" s="48"/>
      <c r="PNY8" s="48"/>
      <c r="PPH8" s="48"/>
      <c r="PQQ8" s="48"/>
      <c r="PRZ8" s="48"/>
      <c r="PTI8" s="48"/>
      <c r="PUR8" s="48"/>
      <c r="PWA8" s="48"/>
      <c r="PXJ8" s="48"/>
      <c r="PYS8" s="48"/>
      <c r="QAB8" s="48"/>
      <c r="QBK8" s="48"/>
      <c r="QCT8" s="48"/>
      <c r="QEC8" s="48"/>
      <c r="QFL8" s="48"/>
      <c r="QGU8" s="48"/>
      <c r="QID8" s="48"/>
      <c r="QJM8" s="48"/>
      <c r="QKV8" s="48"/>
      <c r="QME8" s="48"/>
      <c r="QNN8" s="48"/>
      <c r="QOW8" s="48"/>
      <c r="QQF8" s="48"/>
      <c r="QRO8" s="48"/>
      <c r="QSX8" s="48"/>
      <c r="QUG8" s="48"/>
      <c r="QVP8" s="48"/>
      <c r="QWY8" s="48"/>
      <c r="QYH8" s="48"/>
      <c r="QZQ8" s="48"/>
      <c r="RAZ8" s="48"/>
      <c r="RCI8" s="48"/>
      <c r="RDR8" s="48"/>
      <c r="RFA8" s="48"/>
      <c r="RGJ8" s="48"/>
      <c r="RHS8" s="48"/>
      <c r="RJB8" s="48"/>
      <c r="RKK8" s="48"/>
      <c r="RLT8" s="48"/>
      <c r="RNC8" s="48"/>
      <c r="ROL8" s="48"/>
      <c r="RPU8" s="48"/>
      <c r="RRD8" s="48"/>
      <c r="RSM8" s="48"/>
      <c r="RTV8" s="48"/>
      <c r="RVE8" s="48"/>
      <c r="RWN8" s="48"/>
      <c r="RXW8" s="48"/>
      <c r="RZF8" s="48"/>
      <c r="SAO8" s="48"/>
      <c r="SBX8" s="48"/>
      <c r="SDG8" s="48"/>
      <c r="SEP8" s="48"/>
      <c r="SFY8" s="48"/>
      <c r="SHH8" s="48"/>
      <c r="SIQ8" s="48"/>
      <c r="SJZ8" s="48"/>
      <c r="SLI8" s="48"/>
      <c r="SMR8" s="48"/>
      <c r="SOA8" s="48"/>
      <c r="SPJ8" s="48"/>
      <c r="SQS8" s="48"/>
      <c r="SSB8" s="48"/>
      <c r="STK8" s="48"/>
      <c r="SUT8" s="48"/>
      <c r="SWC8" s="48"/>
      <c r="SXL8" s="48"/>
      <c r="SYU8" s="48"/>
      <c r="TAD8" s="48"/>
      <c r="TBM8" s="48"/>
      <c r="TCV8" s="48"/>
      <c r="TEE8" s="48"/>
      <c r="TFN8" s="48"/>
      <c r="TGW8" s="48"/>
      <c r="TIF8" s="48"/>
      <c r="TJO8" s="48"/>
      <c r="TKX8" s="48"/>
      <c r="TMG8" s="48"/>
      <c r="TNP8" s="48"/>
      <c r="TOY8" s="48"/>
      <c r="TQH8" s="48"/>
      <c r="TRQ8" s="48"/>
      <c r="TSZ8" s="48"/>
      <c r="TUI8" s="48"/>
      <c r="TVR8" s="48"/>
      <c r="TXA8" s="48"/>
      <c r="TYJ8" s="48"/>
      <c r="TZS8" s="48"/>
      <c r="UBB8" s="48"/>
      <c r="UCK8" s="48"/>
      <c r="UDT8" s="48"/>
      <c r="UFC8" s="48"/>
      <c r="UGL8" s="48"/>
      <c r="UHU8" s="48"/>
      <c r="UJD8" s="48"/>
      <c r="UKM8" s="48"/>
      <c r="ULV8" s="48"/>
      <c r="UNE8" s="48"/>
      <c r="UON8" s="48"/>
      <c r="UPW8" s="48"/>
      <c r="URF8" s="48"/>
      <c r="USO8" s="48"/>
      <c r="UTX8" s="48"/>
      <c r="UVG8" s="48"/>
      <c r="UWP8" s="48"/>
      <c r="UXY8" s="48"/>
      <c r="UZH8" s="48"/>
      <c r="VAQ8" s="48"/>
      <c r="VBZ8" s="48"/>
      <c r="VDI8" s="48"/>
      <c r="VER8" s="48"/>
      <c r="VGA8" s="48"/>
      <c r="VHJ8" s="48"/>
      <c r="VIS8" s="48"/>
      <c r="VKB8" s="48"/>
      <c r="VLK8" s="48"/>
      <c r="VMT8" s="48"/>
      <c r="VOC8" s="48"/>
      <c r="VPL8" s="48"/>
      <c r="VQU8" s="48"/>
      <c r="VSD8" s="48"/>
      <c r="VTM8" s="48"/>
      <c r="VUV8" s="48"/>
      <c r="VWE8" s="48"/>
      <c r="VXN8" s="48"/>
      <c r="VYW8" s="48"/>
      <c r="WAF8" s="48"/>
      <c r="WBO8" s="48"/>
      <c r="WCX8" s="48"/>
      <c r="WEG8" s="48"/>
      <c r="WFP8" s="48"/>
      <c r="WGY8" s="48"/>
      <c r="WIH8" s="48"/>
      <c r="WJQ8" s="48"/>
      <c r="WKZ8" s="48"/>
      <c r="WMI8" s="48"/>
      <c r="WNR8" s="48"/>
      <c r="WPA8" s="48"/>
      <c r="WQJ8" s="48"/>
      <c r="WRS8" s="48"/>
      <c r="WTB8" s="48"/>
      <c r="WUK8" s="48"/>
      <c r="WVT8" s="48"/>
      <c r="WXC8" s="48"/>
      <c r="WYL8" s="48"/>
      <c r="WZU8" s="48"/>
      <c r="XBD8" s="48"/>
      <c r="XCM8" s="48"/>
      <c r="XDV8" s="48"/>
    </row>
    <row r="9" spans="1:1020 1055:2035 2070:3050 3085:4065 4100:5115 5150:6130 6165:7145 7180:8160 8195:9210 9245:10225 10260:11240 11275:12255 12290:13305 13340:14320 14355:15335 15370:16350" s="58" customFormat="1" ht="12.75">
      <c r="A9" s="48" t="s">
        <v>73</v>
      </c>
      <c r="B9" s="67">
        <f>('Real QGDP by sector VA'!B9/'Real QGDP by sector VA'!B$10)*100</f>
        <v>0.36995861580280975</v>
      </c>
      <c r="C9" s="67">
        <f>('Real QGDP by sector VA'!C9/'Real QGDP by sector VA'!C$10)*100</f>
        <v>0.38874501691552876</v>
      </c>
      <c r="D9" s="67">
        <f>('Real QGDP by sector VA'!D9/'Real QGDP by sector VA'!D$10)*100</f>
        <v>0.41942263162279569</v>
      </c>
      <c r="E9" s="67">
        <f>('Real QGDP by sector VA'!E9/'Real QGDP by sector VA'!E$10)*100</f>
        <v>0.52006978425594463</v>
      </c>
      <c r="F9" s="67">
        <f>('Real QGDP by sector VA'!F9/'Real QGDP by sector VA'!F$10)*100</f>
        <v>0.32290476963898712</v>
      </c>
      <c r="G9" s="67">
        <f>('Real QGDP by sector VA'!G9/'Real QGDP by sector VA'!G$10)*100</f>
        <v>0.36044451899950647</v>
      </c>
      <c r="H9" s="67">
        <f>('Real QGDP by sector VA'!H9/'Real QGDP by sector VA'!H$10)*100</f>
        <v>0.39227967541209013</v>
      </c>
      <c r="I9" s="67">
        <f>('Real QGDP by sector VA'!I9/'Real QGDP by sector VA'!I$10)*100</f>
        <v>0.43599821698554642</v>
      </c>
      <c r="J9" s="67">
        <f>('Real QGDP by sector VA'!J9/'Real QGDP by sector VA'!J$10)*100</f>
        <v>0.34170241132791657</v>
      </c>
      <c r="K9" s="67">
        <f>('Real QGDP by sector VA'!K9/'Real QGDP by sector VA'!K$10)*100</f>
        <v>0.37289223358470075</v>
      </c>
      <c r="L9" s="67">
        <f>('Real QGDP by sector VA'!L9/'Real QGDP by sector VA'!L$10)*100</f>
        <v>0.3972270037765312</v>
      </c>
      <c r="M9" s="67">
        <f>('Real QGDP by sector VA'!M9/'Real QGDP by sector VA'!M$10)*100</f>
        <v>0.43533217247901917</v>
      </c>
      <c r="N9" s="67">
        <f>('Real QGDP by sector VA'!N9/'Real QGDP by sector VA'!N$10)*100</f>
        <v>0.3982524465677757</v>
      </c>
      <c r="O9" s="67">
        <f>('Real QGDP by sector VA'!O9/'Real QGDP by sector VA'!O$10)*100</f>
        <v>0.41296479653001794</v>
      </c>
      <c r="P9" s="67">
        <f>('Real QGDP by sector VA'!P9/'Real QGDP by sector VA'!P$10)*100</f>
        <v>0.42147409183207624</v>
      </c>
      <c r="Q9" s="67">
        <f>('Real QGDP by sector VA'!Q9/'Real QGDP by sector VA'!Q$10)*100</f>
        <v>0.4326442516804227</v>
      </c>
      <c r="R9" s="67">
        <f>('Real QGDP by sector VA'!R9/'Real QGDP by sector VA'!R$10)*100</f>
        <v>0.44063960213704861</v>
      </c>
      <c r="S9" s="67">
        <f>('Real QGDP by sector VA'!S9/'Real QGDP by sector VA'!S$10)*100</f>
        <v>0.46383433989648276</v>
      </c>
      <c r="T9" s="67">
        <f>('Real QGDP by sector VA'!T9/'Real QGDP by sector VA'!T$10)*100</f>
        <v>0.48157496318181903</v>
      </c>
      <c r="U9" s="67">
        <f>('Real QGDP by sector VA'!U9/'Real QGDP by sector VA'!U$10)*100</f>
        <v>0.49468204289329537</v>
      </c>
      <c r="V9" s="67">
        <f>('Real QGDP by sector VA'!V9/'Real QGDP by sector VA'!V$10)*100</f>
        <v>0.55380864594564838</v>
      </c>
      <c r="W9" s="67">
        <f>('Real QGDP by sector VA'!W9/'Real QGDP by sector VA'!W$10)*100</f>
        <v>0.57009591517389979</v>
      </c>
      <c r="X9" s="67">
        <f>('Real QGDP by sector VA'!X9/'Real QGDP by sector VA'!X$10)*100</f>
        <v>0.58970619084002673</v>
      </c>
      <c r="Y9" s="67">
        <f>('Real QGDP by sector VA'!Y9/'Real QGDP by sector VA'!Y$10)*100</f>
        <v>0.62217939323192983</v>
      </c>
      <c r="Z9" s="67">
        <f>('Real QGDP by sector VA'!Z9/'Real QGDP by sector VA'!Z$10)*100</f>
        <v>0.65469802668296284</v>
      </c>
      <c r="AA9" s="67">
        <f>('Real QGDP by sector VA'!AA9/'Real QGDP by sector VA'!AA$10)*100</f>
        <v>0.67617685492222468</v>
      </c>
      <c r="AB9" s="67">
        <f>('Real QGDP by sector VA'!AB9/'Real QGDP by sector VA'!AB$10)*100</f>
        <v>0.70147699241330097</v>
      </c>
      <c r="AC9" s="67">
        <f>('Real QGDP by sector VA'!AC9/'Real QGDP by sector VA'!AC$10)*100</f>
        <v>0.70021181154677581</v>
      </c>
      <c r="AD9" s="67">
        <f>('Real QGDP by sector VA'!AD9/'Real QGDP by sector VA'!AD$10)*100</f>
        <v>0.696024667070549</v>
      </c>
      <c r="AE9" s="67">
        <f>('Real QGDP by sector VA'!AE9/'Real QGDP by sector VA'!AE$10)*100</f>
        <v>0.67950457956197341</v>
      </c>
      <c r="AF9" s="67">
        <f>('Real QGDP by sector VA'!AF9/'Real QGDP by sector VA'!AF$10)*100</f>
        <v>0.67900431772568148</v>
      </c>
      <c r="AG9" s="67">
        <f>('Real QGDP by sector VA'!AG9/'Real QGDP by sector VA'!AG$10)*100</f>
        <v>0.69117260222633636</v>
      </c>
      <c r="AH9" s="67">
        <f>('Real QGDP by sector VA'!AH9/'Real QGDP by sector VA'!AH$10)*100</f>
        <v>0.69568736856411617</v>
      </c>
      <c r="AI9" s="67">
        <f>('Real QGDP by sector VA'!AI9/'Real QGDP by sector VA'!AI$10)*100</f>
        <v>0.66896687128873644</v>
      </c>
      <c r="AJ9" s="67">
        <f>('Real QGDP by sector VA'!AJ9/'Real QGDP by sector VA'!AJ$10)*100</f>
        <v>0.64907504034059038</v>
      </c>
      <c r="AK9" s="67">
        <f>('Real QGDP by sector VA'!AK9/'Real QGDP by sector VA'!AK$10)*100</f>
        <v>0.66997614025208885</v>
      </c>
      <c r="AL9" s="67">
        <f>('Real QGDP by sector VA'!AL9/'Real QGDP by sector VA'!AL$10)*100</f>
        <v>0.68722490743942632</v>
      </c>
      <c r="AM9" s="67">
        <f>('Real QGDP by sector VA'!AM9/'Real QGDP by sector VA'!AM$10)*100</f>
        <v>0.66443376471060889</v>
      </c>
      <c r="AN9" s="75" t="s">
        <v>72</v>
      </c>
      <c r="AO9" s="6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row>
    <row r="10" spans="1:1020 1055:2035 2070:3050 3085:4065 4100:5115 5150:6130 6165:7145 7180:8160 8195:9210 9245:10225 10260:11240 11275:12255 12290:13305 13340:14320 14355:15335 15370:16350" s="58" customFormat="1" ht="12.75">
      <c r="A10" s="71" t="s">
        <v>75</v>
      </c>
      <c r="B10" s="148">
        <v>100.00000000000001</v>
      </c>
      <c r="C10" s="148">
        <v>100</v>
      </c>
      <c r="D10" s="148">
        <v>100</v>
      </c>
      <c r="E10" s="148">
        <v>100.00000000000001</v>
      </c>
      <c r="F10" s="148">
        <v>100</v>
      </c>
      <c r="G10" s="148">
        <v>100</v>
      </c>
      <c r="H10" s="148">
        <v>100</v>
      </c>
      <c r="I10" s="148">
        <v>100.00000000000001</v>
      </c>
      <c r="J10" s="148">
        <v>100</v>
      </c>
      <c r="K10" s="148">
        <v>100</v>
      </c>
      <c r="L10" s="148">
        <v>100</v>
      </c>
      <c r="M10" s="148">
        <v>99.999999999999986</v>
      </c>
      <c r="N10" s="148">
        <v>100</v>
      </c>
      <c r="O10" s="148">
        <v>100</v>
      </c>
      <c r="P10" s="148">
        <v>100</v>
      </c>
      <c r="Q10" s="148">
        <v>100.00000000000001</v>
      </c>
      <c r="R10" s="148">
        <v>100</v>
      </c>
      <c r="S10" s="148">
        <v>100.00000000000001</v>
      </c>
      <c r="T10" s="148">
        <v>99.999999999999986</v>
      </c>
      <c r="U10" s="148">
        <v>100.00000000000003</v>
      </c>
      <c r="V10" s="148">
        <v>99.999999999999986</v>
      </c>
      <c r="W10" s="148">
        <v>100</v>
      </c>
      <c r="X10" s="148">
        <v>100.00000000000001</v>
      </c>
      <c r="Y10" s="148">
        <v>100.00000000000001</v>
      </c>
      <c r="Z10" s="148">
        <v>100</v>
      </c>
      <c r="AA10" s="148">
        <v>100</v>
      </c>
      <c r="AB10" s="148">
        <v>100.00000000000001</v>
      </c>
      <c r="AC10" s="148">
        <v>100.00000000000001</v>
      </c>
      <c r="AD10" s="148">
        <v>100</v>
      </c>
      <c r="AE10" s="148">
        <v>100</v>
      </c>
      <c r="AF10" s="148">
        <v>99.999999999999986</v>
      </c>
      <c r="AG10" s="148">
        <v>99.999999999999986</v>
      </c>
      <c r="AH10" s="148">
        <v>100</v>
      </c>
      <c r="AI10" s="148">
        <v>99.999999999999986</v>
      </c>
      <c r="AJ10" s="148">
        <v>100.00000000000003</v>
      </c>
      <c r="AK10" s="148">
        <f>SUM(AK6:AK9)</f>
        <v>100.00000000000001</v>
      </c>
      <c r="AL10" s="148">
        <f>SUM(AL6:AL9)</f>
        <v>100</v>
      </c>
      <c r="AM10" s="148">
        <f>SUM(AM6:AM9)</f>
        <v>100.00000000000001</v>
      </c>
      <c r="AN10" s="76" t="s">
        <v>74</v>
      </c>
      <c r="AO10" s="6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row>
    <row r="11" spans="1:1020 1055:2035 2070:3050 3085:4065 4100:5115 5150:6130 6165:7145 7180:8160 8195:9210 9245:10225 10260:11240 11275:12255 12290:13305 13340:14320 14355:15335 15370:16350" s="58" customFormat="1" ht="12.75">
      <c r="A11" s="48" t="s">
        <v>54</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3" t="s">
        <v>55</v>
      </c>
    </row>
    <row r="12" spans="1:1020 1055:2035 2070:3050 3085:4065 4100:5115 5150:6130 6165:7145 7180:8160 8195:9210 9245:10225 10260:11240 11275:12255 12290:13305 13340:14320 14355:15335 15370:16350" s="58" customFormat="1" ht="12.75">
      <c r="A12" s="54" t="s">
        <v>23</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5" t="s">
        <v>24</v>
      </c>
    </row>
    <row r="13" spans="1:1020 1055:2035 2070:3050 3085:4065 4100:5115 5150:6130 6165:7145 7180:8160 8195:9210 9245:10225 10260:11240 11275:12255 12290:13305 13340:14320 14355:15335 15370:16350">
      <c r="B13" s="186"/>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row>
    <row r="14" spans="1:1020 1055:2035 2070:3050 3085:4065 4100:5115 5150:6130 6165:7145 7180:8160 8195:9210 9245:10225 10260:11240 11275:12255 12290:13305 13340:14320 14355:15335 15370:16350" customFormat="1" ht="15">
      <c r="A14" s="175" t="s">
        <v>166</v>
      </c>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74" t="s">
        <v>168</v>
      </c>
    </row>
    <row r="15" spans="1:1020 1055:2035 2070:3050 3085:4065 4100:5115 5150:6130 6165:7145 7180:8160 8195:9210 9245:10225 10260:11240 11275:12255 12290:13305 13340:14320 14355:15335 15370:16350">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row>
    <row r="16" spans="1:1020 1055:2035 2070:3050 3085:4065 4100:5115 5150:6130 6165:7145 7180:8160 8195:9210 9245:10225 10260:11240 11275:12255 12290:13305 13340:14320 14355:15335 15370:16350">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row>
    <row r="17" spans="2:39">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row>
    <row r="18" spans="2:39">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row>
    <row r="19" spans="2:39">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row>
    <row r="20" spans="2:39">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row>
    <row r="21" spans="2:39">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row>
    <row r="22" spans="2:39">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row>
    <row r="23" spans="2:39">
      <c r="B23" s="184"/>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row>
    <row r="24" spans="2:39">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row>
  </sheetData>
  <hyperlinks>
    <hyperlink ref="A14" location="Index!A1" display="Back to main page" xr:uid="{349D5996-1279-4735-9DDA-541C545C9724}"/>
    <hyperlink ref="AN14" location="Index!A1" display="العودة الى الصفحة الرئيسية" xr:uid="{590ECA1D-D074-4103-8E6E-EE6B83272022}"/>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B8F4D-85E3-40C6-B5E8-B8D45DFDE517}">
  <sheetPr>
    <pageSetUpPr autoPageBreaks="0"/>
  </sheetPr>
  <dimension ref="A1:YV14"/>
  <sheetViews>
    <sheetView showGridLines="0" zoomScale="118" zoomScaleNormal="118" workbookViewId="0">
      <selection activeCell="E2" sqref="E2"/>
    </sheetView>
  </sheetViews>
  <sheetFormatPr defaultColWidth="7.5703125" defaultRowHeight="11.25"/>
  <cols>
    <col min="1" max="1" width="45.5703125" style="203" customWidth="1"/>
    <col min="2" max="2" width="58" style="204" customWidth="1"/>
    <col min="3" max="3" width="9.5703125" style="204" customWidth="1"/>
    <col min="4" max="4" width="68.28515625" style="204" customWidth="1"/>
    <col min="5" max="5" width="7.5703125" style="204"/>
    <col min="6" max="9" width="7.5703125" style="203"/>
    <col min="10" max="10" width="9.5703125" style="203" customWidth="1"/>
    <col min="11" max="16384" width="7.5703125" style="204"/>
  </cols>
  <sheetData>
    <row r="1" spans="1:672">
      <c r="F1" s="204"/>
      <c r="G1" s="204"/>
      <c r="H1" s="204"/>
      <c r="I1" s="204"/>
      <c r="J1" s="204"/>
    </row>
    <row r="2" spans="1:672" s="205" customFormat="1" ht="12.75">
      <c r="A2" s="203"/>
      <c r="B2" s="137"/>
      <c r="C2" s="192"/>
      <c r="D2" s="137"/>
    </row>
    <row r="3" spans="1:672" s="205" customFormat="1" ht="36" customHeight="1">
      <c r="A3" s="203"/>
      <c r="B3" s="139" t="s">
        <v>188</v>
      </c>
      <c r="C3" s="192"/>
      <c r="D3" s="138" t="s">
        <v>189</v>
      </c>
    </row>
    <row r="4" spans="1:672" s="205" customFormat="1" ht="12.75">
      <c r="A4" s="203"/>
      <c r="B4" s="137"/>
      <c r="C4" s="192"/>
      <c r="D4" s="137"/>
    </row>
    <row r="5" spans="1:672">
      <c r="F5" s="204"/>
      <c r="G5" s="204"/>
      <c r="H5" s="204"/>
      <c r="I5" s="204"/>
      <c r="J5" s="204"/>
    </row>
    <row r="6" spans="1:672">
      <c r="F6" s="204"/>
      <c r="G6" s="204"/>
      <c r="H6" s="204"/>
      <c r="I6" s="204"/>
      <c r="J6" s="204"/>
    </row>
    <row r="7" spans="1:672">
      <c r="F7" s="204"/>
      <c r="G7" s="204"/>
      <c r="H7" s="204"/>
      <c r="I7" s="204"/>
      <c r="J7" s="204"/>
    </row>
    <row r="8" spans="1:672" s="207" customFormat="1">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c r="FI8" s="206"/>
      <c r="FJ8" s="206"/>
      <c r="FK8" s="206"/>
      <c r="FL8" s="206"/>
      <c r="FM8" s="206"/>
      <c r="FN8" s="206"/>
      <c r="FO8" s="206"/>
      <c r="FP8" s="206"/>
      <c r="FQ8" s="206"/>
      <c r="FR8" s="206"/>
      <c r="FS8" s="206"/>
      <c r="FT8" s="206"/>
      <c r="FU8" s="206"/>
      <c r="FV8" s="206"/>
      <c r="FW8" s="206"/>
      <c r="FX8" s="206"/>
      <c r="FY8" s="206"/>
      <c r="FZ8" s="206"/>
      <c r="GA8" s="206"/>
      <c r="GB8" s="206"/>
      <c r="GC8" s="206"/>
      <c r="GD8" s="206"/>
      <c r="GE8" s="206"/>
      <c r="GF8" s="206"/>
      <c r="GG8" s="206"/>
      <c r="GH8" s="206"/>
      <c r="GI8" s="206"/>
      <c r="GJ8" s="206"/>
      <c r="GK8" s="206"/>
      <c r="GL8" s="206"/>
      <c r="GM8" s="206"/>
      <c r="GN8" s="206"/>
      <c r="GO8" s="206"/>
      <c r="GP8" s="206"/>
      <c r="GQ8" s="206"/>
      <c r="GR8" s="206"/>
      <c r="GS8" s="206"/>
      <c r="GT8" s="206"/>
      <c r="GU8" s="206"/>
      <c r="GV8" s="206"/>
      <c r="GW8" s="206"/>
      <c r="GX8" s="206"/>
      <c r="GY8" s="206"/>
      <c r="GZ8" s="206"/>
      <c r="HA8" s="206"/>
      <c r="HB8" s="206"/>
      <c r="HC8" s="206"/>
      <c r="HD8" s="206"/>
      <c r="HE8" s="206"/>
      <c r="HF8" s="206"/>
      <c r="HG8" s="206"/>
      <c r="HH8" s="206"/>
      <c r="HI8" s="206"/>
      <c r="HJ8" s="206"/>
      <c r="HK8" s="206"/>
      <c r="HL8" s="206"/>
      <c r="HM8" s="206"/>
      <c r="HN8" s="206"/>
      <c r="HO8" s="206"/>
      <c r="HP8" s="206"/>
      <c r="HQ8" s="206"/>
      <c r="HR8" s="206"/>
      <c r="HS8" s="206"/>
      <c r="HT8" s="206"/>
      <c r="HU8" s="206"/>
      <c r="HV8" s="206"/>
      <c r="HW8" s="206"/>
      <c r="HX8" s="206"/>
      <c r="HY8" s="206"/>
      <c r="HZ8" s="206"/>
      <c r="IA8" s="206"/>
      <c r="IB8" s="206"/>
      <c r="IC8" s="206"/>
      <c r="ID8" s="206"/>
      <c r="IE8" s="206"/>
      <c r="IF8" s="206"/>
      <c r="IG8" s="206"/>
      <c r="IH8" s="206"/>
      <c r="II8" s="206"/>
      <c r="IJ8" s="206"/>
      <c r="IK8" s="206"/>
      <c r="IL8" s="206"/>
      <c r="IM8" s="206"/>
      <c r="IN8" s="206"/>
      <c r="IO8" s="206"/>
      <c r="IP8" s="206"/>
      <c r="IQ8" s="206"/>
      <c r="IR8" s="206"/>
      <c r="IS8" s="206"/>
      <c r="IT8" s="206"/>
      <c r="IU8" s="206"/>
      <c r="IV8" s="206"/>
      <c r="IW8" s="206"/>
      <c r="IX8" s="206"/>
      <c r="IY8" s="206"/>
      <c r="IZ8" s="206"/>
      <c r="JA8" s="206"/>
      <c r="JB8" s="206"/>
      <c r="JC8" s="206"/>
      <c r="JD8" s="206"/>
      <c r="JE8" s="206"/>
      <c r="JF8" s="206"/>
      <c r="JG8" s="206"/>
      <c r="JH8" s="206"/>
      <c r="JI8" s="206"/>
      <c r="JJ8" s="206"/>
      <c r="JK8" s="206"/>
      <c r="JL8" s="206"/>
      <c r="JM8" s="206"/>
      <c r="JN8" s="206"/>
      <c r="JO8" s="206"/>
      <c r="JP8" s="206"/>
      <c r="JQ8" s="206"/>
      <c r="JR8" s="206"/>
      <c r="JS8" s="206"/>
      <c r="JT8" s="206"/>
      <c r="JU8" s="206"/>
      <c r="JV8" s="206"/>
      <c r="JW8" s="206"/>
      <c r="JX8" s="206"/>
      <c r="JY8" s="206"/>
      <c r="JZ8" s="206"/>
      <c r="KA8" s="206"/>
      <c r="KB8" s="206"/>
      <c r="KC8" s="206"/>
      <c r="KD8" s="206"/>
      <c r="KE8" s="206"/>
      <c r="KF8" s="206"/>
      <c r="KG8" s="206"/>
      <c r="KH8" s="206"/>
      <c r="KI8" s="206"/>
      <c r="KJ8" s="206"/>
      <c r="KK8" s="206"/>
      <c r="KL8" s="206"/>
      <c r="KM8" s="206"/>
      <c r="KN8" s="206"/>
      <c r="KO8" s="206"/>
      <c r="KP8" s="206"/>
      <c r="KQ8" s="206"/>
      <c r="KR8" s="206"/>
      <c r="KS8" s="206"/>
      <c r="KT8" s="206"/>
      <c r="KU8" s="206"/>
      <c r="KV8" s="206"/>
      <c r="KW8" s="206"/>
      <c r="KX8" s="206"/>
      <c r="KY8" s="206"/>
      <c r="KZ8" s="206"/>
      <c r="LA8" s="206"/>
      <c r="LB8" s="206"/>
      <c r="LC8" s="206"/>
      <c r="LD8" s="206"/>
      <c r="LE8" s="206"/>
      <c r="LF8" s="206"/>
      <c r="LG8" s="206"/>
      <c r="LH8" s="206"/>
      <c r="LI8" s="206"/>
      <c r="LJ8" s="206"/>
      <c r="LK8" s="206"/>
      <c r="LL8" s="206"/>
      <c r="LM8" s="206"/>
      <c r="LN8" s="206"/>
      <c r="LO8" s="206"/>
      <c r="LP8" s="206"/>
      <c r="LQ8" s="206"/>
      <c r="LR8" s="206"/>
      <c r="LS8" s="206"/>
      <c r="LT8" s="206"/>
      <c r="LU8" s="206"/>
      <c r="LV8" s="206"/>
      <c r="LW8" s="206"/>
      <c r="LX8" s="206"/>
      <c r="LY8" s="206"/>
      <c r="LZ8" s="206"/>
      <c r="MA8" s="206"/>
      <c r="MB8" s="206"/>
      <c r="MC8" s="206"/>
      <c r="MD8" s="206"/>
      <c r="ME8" s="206"/>
      <c r="MF8" s="206"/>
      <c r="MG8" s="206"/>
      <c r="MH8" s="206"/>
      <c r="MI8" s="206"/>
      <c r="MJ8" s="206"/>
      <c r="MK8" s="206"/>
      <c r="ML8" s="206"/>
      <c r="MM8" s="206"/>
      <c r="MN8" s="206"/>
      <c r="MO8" s="206"/>
      <c r="MP8" s="206"/>
      <c r="MQ8" s="206"/>
      <c r="MR8" s="206"/>
      <c r="MS8" s="206"/>
      <c r="MT8" s="206"/>
      <c r="MU8" s="206"/>
      <c r="MV8" s="206"/>
      <c r="MW8" s="206"/>
      <c r="MX8" s="206"/>
      <c r="MY8" s="206"/>
      <c r="MZ8" s="206"/>
      <c r="NA8" s="206"/>
      <c r="NB8" s="206"/>
      <c r="NC8" s="206"/>
      <c r="ND8" s="206"/>
      <c r="NE8" s="206"/>
      <c r="NF8" s="206"/>
      <c r="NG8" s="206"/>
      <c r="NH8" s="206"/>
      <c r="NI8" s="206"/>
      <c r="NJ8" s="206"/>
      <c r="NK8" s="206"/>
      <c r="NL8" s="206"/>
      <c r="NM8" s="206"/>
      <c r="NN8" s="206"/>
      <c r="NO8" s="206"/>
      <c r="NP8" s="206"/>
      <c r="NQ8" s="206"/>
      <c r="NR8" s="206"/>
      <c r="NS8" s="206"/>
      <c r="NT8" s="206"/>
      <c r="NU8" s="206"/>
      <c r="NV8" s="206"/>
      <c r="NW8" s="206"/>
      <c r="NX8" s="206"/>
      <c r="NY8" s="206"/>
      <c r="NZ8" s="206"/>
      <c r="OA8" s="206"/>
      <c r="OB8" s="206"/>
      <c r="OC8" s="206"/>
      <c r="OD8" s="206"/>
      <c r="OE8" s="206"/>
      <c r="OF8" s="206"/>
      <c r="OG8" s="206"/>
      <c r="OH8" s="206"/>
      <c r="OI8" s="206"/>
      <c r="OJ8" s="206"/>
      <c r="OK8" s="206"/>
      <c r="OL8" s="206"/>
      <c r="OM8" s="206"/>
      <c r="ON8" s="206"/>
      <c r="OO8" s="206"/>
      <c r="OP8" s="206"/>
      <c r="OQ8" s="206"/>
      <c r="OR8" s="206"/>
      <c r="OS8" s="206"/>
      <c r="OT8" s="206"/>
      <c r="OU8" s="206"/>
      <c r="OV8" s="206"/>
      <c r="OW8" s="206"/>
      <c r="OX8" s="206"/>
      <c r="OY8" s="206"/>
      <c r="OZ8" s="206"/>
      <c r="PA8" s="206"/>
      <c r="PB8" s="206"/>
      <c r="PC8" s="206"/>
      <c r="PD8" s="206"/>
      <c r="PE8" s="206"/>
      <c r="PF8" s="206"/>
      <c r="PG8" s="206"/>
      <c r="PH8" s="206"/>
      <c r="PI8" s="206"/>
      <c r="PJ8" s="206"/>
      <c r="PK8" s="206"/>
      <c r="PL8" s="206"/>
      <c r="PM8" s="206"/>
      <c r="PN8" s="206"/>
      <c r="PO8" s="206"/>
      <c r="PP8" s="206"/>
      <c r="PQ8" s="206"/>
      <c r="PR8" s="206"/>
      <c r="PS8" s="206"/>
      <c r="PT8" s="206"/>
      <c r="PU8" s="206"/>
      <c r="PV8" s="206"/>
      <c r="PW8" s="206"/>
      <c r="PX8" s="206"/>
      <c r="PY8" s="206"/>
      <c r="PZ8" s="206"/>
      <c r="QA8" s="206"/>
      <c r="QB8" s="206"/>
      <c r="QC8" s="206"/>
      <c r="QD8" s="206"/>
      <c r="QE8" s="206"/>
      <c r="QF8" s="206"/>
      <c r="QG8" s="206"/>
      <c r="QH8" s="206"/>
      <c r="QI8" s="206"/>
      <c r="QJ8" s="206"/>
      <c r="QK8" s="206"/>
      <c r="QL8" s="206"/>
      <c r="QM8" s="206"/>
      <c r="QN8" s="206"/>
      <c r="QO8" s="206"/>
      <c r="QP8" s="206"/>
      <c r="QQ8" s="206"/>
      <c r="QR8" s="206"/>
      <c r="QS8" s="206"/>
      <c r="QT8" s="206"/>
      <c r="QU8" s="206"/>
      <c r="QV8" s="206"/>
      <c r="QW8" s="206"/>
      <c r="QX8" s="206"/>
      <c r="QY8" s="206"/>
      <c r="QZ8" s="206"/>
      <c r="RA8" s="206"/>
      <c r="RB8" s="206"/>
      <c r="RC8" s="206"/>
      <c r="RD8" s="206"/>
      <c r="RE8" s="206"/>
      <c r="RF8" s="206"/>
      <c r="RG8" s="206"/>
      <c r="RH8" s="206"/>
      <c r="RI8" s="206"/>
      <c r="RJ8" s="206"/>
      <c r="RK8" s="206"/>
      <c r="RL8" s="206"/>
      <c r="RM8" s="206"/>
      <c r="RN8" s="206"/>
      <c r="RO8" s="206"/>
      <c r="RP8" s="206"/>
      <c r="RQ8" s="206"/>
      <c r="RR8" s="206"/>
      <c r="RS8" s="206"/>
      <c r="RT8" s="206"/>
      <c r="RU8" s="206"/>
      <c r="RV8" s="206"/>
      <c r="RW8" s="206"/>
      <c r="RX8" s="206"/>
      <c r="RY8" s="206"/>
      <c r="RZ8" s="206"/>
      <c r="SA8" s="206"/>
      <c r="SB8" s="206"/>
      <c r="SC8" s="206"/>
      <c r="SD8" s="206"/>
      <c r="SE8" s="206"/>
      <c r="SF8" s="206"/>
      <c r="SG8" s="206"/>
      <c r="SH8" s="206"/>
      <c r="SI8" s="206"/>
      <c r="SJ8" s="206"/>
      <c r="SK8" s="206"/>
      <c r="SL8" s="206"/>
      <c r="SM8" s="206"/>
      <c r="SN8" s="206"/>
      <c r="SO8" s="206"/>
      <c r="SP8" s="206"/>
      <c r="SQ8" s="206"/>
      <c r="SR8" s="206"/>
      <c r="SS8" s="206"/>
      <c r="ST8" s="206"/>
      <c r="SU8" s="206"/>
      <c r="SV8" s="206"/>
      <c r="SW8" s="206"/>
      <c r="SX8" s="206"/>
      <c r="SY8" s="206"/>
      <c r="SZ8" s="206"/>
      <c r="TA8" s="206"/>
      <c r="TB8" s="206"/>
      <c r="TC8" s="206"/>
      <c r="TD8" s="206"/>
      <c r="TE8" s="206"/>
      <c r="TF8" s="206"/>
      <c r="TG8" s="206"/>
      <c r="TH8" s="206"/>
      <c r="TI8" s="206"/>
      <c r="TJ8" s="206"/>
      <c r="TK8" s="206"/>
      <c r="TL8" s="206"/>
      <c r="TM8" s="206"/>
      <c r="TN8" s="206"/>
      <c r="TO8" s="206"/>
      <c r="TP8" s="206"/>
      <c r="TQ8" s="206"/>
      <c r="TR8" s="206"/>
      <c r="TS8" s="206"/>
      <c r="TT8" s="206"/>
      <c r="TU8" s="206"/>
      <c r="TV8" s="206"/>
      <c r="TW8" s="206"/>
      <c r="TX8" s="206"/>
      <c r="TY8" s="206"/>
      <c r="TZ8" s="206"/>
      <c r="UA8" s="206"/>
      <c r="UB8" s="206"/>
      <c r="UC8" s="206"/>
      <c r="UD8" s="206"/>
      <c r="UE8" s="206"/>
      <c r="UF8" s="206"/>
      <c r="UG8" s="206"/>
      <c r="UH8" s="206"/>
      <c r="UI8" s="206"/>
      <c r="UJ8" s="206"/>
      <c r="UK8" s="206"/>
      <c r="UL8" s="206"/>
      <c r="UM8" s="206"/>
      <c r="UN8" s="206"/>
      <c r="UO8" s="206"/>
      <c r="UP8" s="206"/>
      <c r="UQ8" s="206"/>
      <c r="UR8" s="206"/>
      <c r="US8" s="206"/>
      <c r="UT8" s="206"/>
      <c r="UU8" s="206"/>
      <c r="UV8" s="206"/>
      <c r="UW8" s="206"/>
      <c r="UX8" s="206"/>
      <c r="UY8" s="206"/>
      <c r="UZ8" s="206"/>
      <c r="VA8" s="206"/>
      <c r="VB8" s="206"/>
      <c r="VC8" s="206"/>
      <c r="VD8" s="206"/>
      <c r="VE8" s="206"/>
      <c r="VF8" s="206"/>
      <c r="VG8" s="206"/>
      <c r="VH8" s="206"/>
      <c r="VI8" s="206"/>
      <c r="VJ8" s="206"/>
      <c r="VK8" s="206"/>
      <c r="VL8" s="206"/>
      <c r="VM8" s="206"/>
      <c r="VN8" s="206"/>
      <c r="VO8" s="206"/>
      <c r="VP8" s="206"/>
      <c r="VQ8" s="206"/>
      <c r="VR8" s="206"/>
      <c r="VS8" s="206"/>
      <c r="VT8" s="206"/>
      <c r="VU8" s="206"/>
      <c r="VV8" s="206"/>
      <c r="VW8" s="206"/>
      <c r="VX8" s="206"/>
      <c r="VY8" s="206"/>
      <c r="VZ8" s="206"/>
      <c r="WA8" s="206"/>
      <c r="WB8" s="206"/>
      <c r="WC8" s="206"/>
      <c r="WD8" s="206"/>
      <c r="WE8" s="206"/>
      <c r="WF8" s="206"/>
      <c r="WG8" s="206"/>
      <c r="WH8" s="206"/>
      <c r="WI8" s="206"/>
      <c r="WJ8" s="206"/>
      <c r="WK8" s="206"/>
      <c r="WL8" s="206"/>
      <c r="WM8" s="206"/>
      <c r="WN8" s="206"/>
      <c r="WO8" s="206"/>
      <c r="WP8" s="206"/>
      <c r="WQ8" s="206"/>
      <c r="WR8" s="206"/>
      <c r="WS8" s="206"/>
      <c r="WT8" s="206"/>
      <c r="WU8" s="206"/>
      <c r="WV8" s="206"/>
      <c r="WW8" s="206"/>
      <c r="WX8" s="206"/>
      <c r="WY8" s="206"/>
      <c r="WZ8" s="206"/>
      <c r="XA8" s="206"/>
      <c r="XB8" s="206"/>
      <c r="XC8" s="206"/>
      <c r="XD8" s="206"/>
      <c r="XE8" s="206"/>
      <c r="XF8" s="206"/>
      <c r="XG8" s="206"/>
      <c r="XH8" s="206"/>
      <c r="XI8" s="206"/>
      <c r="XJ8" s="206"/>
      <c r="XK8" s="206"/>
      <c r="XL8" s="206"/>
      <c r="XM8" s="206"/>
      <c r="XN8" s="206"/>
      <c r="XO8" s="206"/>
      <c r="XP8" s="206"/>
      <c r="XQ8" s="206"/>
      <c r="XR8" s="206"/>
      <c r="XS8" s="206"/>
      <c r="XT8" s="206"/>
      <c r="XU8" s="206"/>
      <c r="XV8" s="206"/>
      <c r="XW8" s="206"/>
      <c r="XX8" s="206"/>
      <c r="XY8" s="206"/>
      <c r="XZ8" s="206"/>
      <c r="YA8" s="206"/>
      <c r="YB8" s="206"/>
      <c r="YC8" s="206"/>
      <c r="YD8" s="206"/>
      <c r="YE8" s="206"/>
      <c r="YF8" s="206"/>
      <c r="YG8" s="206"/>
      <c r="YH8" s="206"/>
      <c r="YI8" s="206"/>
      <c r="YJ8" s="206"/>
      <c r="YK8" s="206"/>
      <c r="YL8" s="206"/>
      <c r="YM8" s="206"/>
      <c r="YN8" s="206"/>
      <c r="YO8" s="206"/>
      <c r="YP8" s="206"/>
      <c r="YQ8" s="206"/>
      <c r="YR8" s="206"/>
      <c r="YS8" s="206"/>
      <c r="YT8" s="206"/>
      <c r="YU8" s="206"/>
      <c r="YV8" s="206"/>
    </row>
    <row r="10" spans="1:672">
      <c r="B10" s="205" t="s">
        <v>180</v>
      </c>
      <c r="D10" s="208" t="s">
        <v>181</v>
      </c>
    </row>
    <row r="11" spans="1:672">
      <c r="B11" s="209" t="s">
        <v>182</v>
      </c>
      <c r="D11" s="210" t="s">
        <v>183</v>
      </c>
    </row>
    <row r="12" spans="1:672">
      <c r="D12" s="211"/>
    </row>
    <row r="13" spans="1:672">
      <c r="B13" s="205" t="s">
        <v>184</v>
      </c>
      <c r="D13" s="208" t="s">
        <v>185</v>
      </c>
    </row>
    <row r="14" spans="1:672" ht="157.5">
      <c r="B14" s="212" t="s">
        <v>186</v>
      </c>
      <c r="D14" s="213" t="s">
        <v>187</v>
      </c>
    </row>
  </sheetData>
  <hyperlinks>
    <hyperlink ref="B11" r:id="rId1" xr:uid="{AC02324D-EB41-4A31-BBEC-43A708A6EF2A}"/>
    <hyperlink ref="D11" r:id="rId2" display="Please visit: https://www.scad.gov.ae/en/pages/ServicesDataRequest.aspx?SrvID=1" xr:uid="{7C320551-6212-4233-8DF0-E67994344428}"/>
  </hyperlinks>
  <pageMargins left="0.7" right="0.7" top="0.75" bottom="0.75" header="0.3" footer="0.3"/>
  <pageSetup orientation="portrait" r:id="rId3"/>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5E5-1A8C-4D34-88DF-D1F11C0B3AE6}">
  <dimension ref="A1:AV28"/>
  <sheetViews>
    <sheetView showGridLines="0" workbookViewId="0">
      <pane xSplit="1" topLeftCell="AH1" activePane="topRight" state="frozen"/>
      <selection activeCell="A2" sqref="A2:XFD2"/>
      <selection pane="topRight" activeCell="A3" sqref="A3"/>
    </sheetView>
  </sheetViews>
  <sheetFormatPr defaultColWidth="8.85546875" defaultRowHeight="15"/>
  <cols>
    <col min="1" max="1" width="58.42578125" style="158" customWidth="1"/>
    <col min="2" max="32" width="10.140625" bestFit="1" customWidth="1"/>
    <col min="33" max="33" width="12" bestFit="1" customWidth="1"/>
    <col min="34" max="34" width="11.42578125" bestFit="1" customWidth="1"/>
    <col min="35" max="39" width="10.140625" customWidth="1"/>
    <col min="40" max="40" width="50.5703125" style="158" customWidth="1"/>
  </cols>
  <sheetData>
    <row r="1" spans="1:48" s="8" customFormat="1" ht="109.35" customHeight="1">
      <c r="A1" s="150"/>
      <c r="AN1" s="150"/>
    </row>
    <row r="2" spans="1:48"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9"/>
    </row>
    <row r="3" spans="1:48" s="79" customFormat="1" ht="78.75" customHeight="1">
      <c r="A3" s="123" t="s">
        <v>160</v>
      </c>
      <c r="B3" s="126"/>
      <c r="C3" s="126"/>
      <c r="D3" s="126"/>
      <c r="E3" s="126"/>
      <c r="F3" s="126"/>
      <c r="G3" s="120"/>
      <c r="H3" s="120"/>
      <c r="I3" s="57"/>
      <c r="J3" s="57"/>
      <c r="K3" s="57"/>
      <c r="L3" s="57"/>
      <c r="M3" s="57"/>
      <c r="N3" s="69"/>
      <c r="O3" s="69"/>
      <c r="P3" s="69"/>
      <c r="Q3" s="69"/>
      <c r="S3" s="69"/>
      <c r="U3" s="70"/>
      <c r="V3" s="70"/>
      <c r="W3" s="70"/>
      <c r="X3" s="70"/>
      <c r="Y3" s="70"/>
      <c r="Z3" s="70"/>
      <c r="AA3" s="70"/>
      <c r="AC3" s="170"/>
      <c r="AD3" s="170"/>
      <c r="AE3" s="170"/>
      <c r="AF3" s="170"/>
      <c r="AG3" s="170"/>
      <c r="AH3" s="170"/>
      <c r="AI3" s="170"/>
      <c r="AJ3" s="170"/>
      <c r="AK3" s="170"/>
      <c r="AL3" s="170"/>
      <c r="AM3" s="170"/>
      <c r="AN3" s="189" t="s">
        <v>161</v>
      </c>
    </row>
    <row r="4" spans="1:48" s="23" customFormat="1" ht="18" customHeight="1">
      <c r="A4" s="152" t="s">
        <v>192</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160" t="s">
        <v>57</v>
      </c>
    </row>
    <row r="5" spans="1:48" s="18" customFormat="1" ht="19.350000000000001" customHeight="1">
      <c r="A5" s="24" t="s">
        <v>132</v>
      </c>
      <c r="B5" s="25" t="s">
        <v>112</v>
      </c>
      <c r="C5" s="25" t="s">
        <v>113</v>
      </c>
      <c r="D5" s="25" t="s">
        <v>114</v>
      </c>
      <c r="E5" s="25" t="s">
        <v>115</v>
      </c>
      <c r="F5" s="25" t="s">
        <v>116</v>
      </c>
      <c r="G5" s="25" t="s">
        <v>117</v>
      </c>
      <c r="H5" s="25" t="s">
        <v>118</v>
      </c>
      <c r="I5" s="25" t="s">
        <v>119</v>
      </c>
      <c r="J5" s="25" t="s">
        <v>120</v>
      </c>
      <c r="K5" s="25" t="s">
        <v>121</v>
      </c>
      <c r="L5" s="25" t="s">
        <v>122</v>
      </c>
      <c r="M5" s="25" t="s">
        <v>123</v>
      </c>
      <c r="N5" s="25" t="s">
        <v>124</v>
      </c>
      <c r="O5" s="25" t="s">
        <v>125</v>
      </c>
      <c r="P5" s="25" t="s">
        <v>126</v>
      </c>
      <c r="Q5" s="25" t="s">
        <v>127</v>
      </c>
      <c r="R5" s="25" t="s">
        <v>128</v>
      </c>
      <c r="S5" s="25" t="s">
        <v>129</v>
      </c>
      <c r="T5" s="25" t="s">
        <v>130</v>
      </c>
      <c r="U5" s="25" t="s">
        <v>131</v>
      </c>
      <c r="V5" s="25" t="s">
        <v>0</v>
      </c>
      <c r="W5" s="25" t="s">
        <v>1</v>
      </c>
      <c r="X5" s="25" t="s">
        <v>2</v>
      </c>
      <c r="Y5" s="25" t="s">
        <v>3</v>
      </c>
      <c r="Z5" s="25" t="s">
        <v>4</v>
      </c>
      <c r="AA5" s="25" t="s">
        <v>5</v>
      </c>
      <c r="AB5" s="25" t="s">
        <v>6</v>
      </c>
      <c r="AC5" s="25" t="s">
        <v>7</v>
      </c>
      <c r="AD5" s="35" t="s">
        <v>170</v>
      </c>
      <c r="AE5" s="35" t="s">
        <v>171</v>
      </c>
      <c r="AF5" s="35" t="s">
        <v>172</v>
      </c>
      <c r="AG5" s="35" t="s">
        <v>173</v>
      </c>
      <c r="AH5" s="35" t="s">
        <v>8</v>
      </c>
      <c r="AI5" s="35" t="s">
        <v>80</v>
      </c>
      <c r="AJ5" s="35" t="s">
        <v>169</v>
      </c>
      <c r="AK5" s="35" t="s">
        <v>178</v>
      </c>
      <c r="AL5" s="35" t="s">
        <v>179</v>
      </c>
      <c r="AM5" s="35" t="s">
        <v>190</v>
      </c>
      <c r="AN5" s="25" t="s">
        <v>133</v>
      </c>
    </row>
    <row r="6" spans="1:48" s="41" customFormat="1" ht="12.75">
      <c r="A6" s="153" t="s">
        <v>27</v>
      </c>
      <c r="B6" s="140">
        <v>1355.9317557618906</v>
      </c>
      <c r="C6" s="140">
        <v>1245.2852879266404</v>
      </c>
      <c r="D6" s="140">
        <v>1067.3712409498926</v>
      </c>
      <c r="E6" s="140">
        <v>1848.5398974274701</v>
      </c>
      <c r="F6" s="140">
        <v>1285.7981173521041</v>
      </c>
      <c r="G6" s="140">
        <v>1360.8802002938089</v>
      </c>
      <c r="H6" s="140">
        <v>1419.6642838761968</v>
      </c>
      <c r="I6" s="140">
        <v>1446.558023079034</v>
      </c>
      <c r="J6" s="140">
        <v>1395.0031845590163</v>
      </c>
      <c r="K6" s="140">
        <v>1402.639545857249</v>
      </c>
      <c r="L6" s="140">
        <v>1449.9632823195032</v>
      </c>
      <c r="M6" s="140">
        <v>1490.2553891946081</v>
      </c>
      <c r="N6" s="140">
        <v>1498.5072074388163</v>
      </c>
      <c r="O6" s="140">
        <v>1521.5285001647326</v>
      </c>
      <c r="P6" s="140">
        <v>1531.7819988811987</v>
      </c>
      <c r="Q6" s="140">
        <v>1554.1569267166624</v>
      </c>
      <c r="R6" s="140">
        <v>1622.3377060126327</v>
      </c>
      <c r="S6" s="140">
        <v>1586.3652699699373</v>
      </c>
      <c r="T6" s="140">
        <v>1595.3928122171126</v>
      </c>
      <c r="U6" s="140">
        <v>1619.2677892896279</v>
      </c>
      <c r="V6" s="140">
        <v>1768.6272594572367</v>
      </c>
      <c r="W6" s="140">
        <v>1741.7083669642711</v>
      </c>
      <c r="X6" s="140">
        <v>1688.3739628171215</v>
      </c>
      <c r="Y6" s="140">
        <v>1697.5108786247458</v>
      </c>
      <c r="Z6" s="140">
        <v>1525.531108155132</v>
      </c>
      <c r="AA6" s="140">
        <v>1750.4386870088758</v>
      </c>
      <c r="AB6" s="140">
        <v>1669.8870976558608</v>
      </c>
      <c r="AC6" s="140">
        <v>1760.1736676645621</v>
      </c>
      <c r="AD6" s="140">
        <v>2232.9929747201386</v>
      </c>
      <c r="AE6" s="140">
        <v>2243.3281498915694</v>
      </c>
      <c r="AF6" s="140">
        <v>1915.3302604588343</v>
      </c>
      <c r="AG6" s="140">
        <v>1955.8238365807081</v>
      </c>
      <c r="AH6" s="140">
        <v>2285.0290954141692</v>
      </c>
      <c r="AI6" s="140">
        <v>2326.3746713418323</v>
      </c>
      <c r="AJ6" s="140">
        <v>1991.0066072310328</v>
      </c>
      <c r="AK6" s="140">
        <v>1972.9793879075569</v>
      </c>
      <c r="AL6" s="140">
        <v>2334.0946434189759</v>
      </c>
      <c r="AM6" s="140">
        <v>2348.0992110000002</v>
      </c>
      <c r="AN6" s="161" t="s">
        <v>28</v>
      </c>
      <c r="AS6" s="199"/>
      <c r="AT6" s="199"/>
      <c r="AU6" s="199"/>
      <c r="AV6" s="199"/>
    </row>
    <row r="7" spans="1:48" s="18" customFormat="1" ht="25.5">
      <c r="A7" s="104" t="s">
        <v>29</v>
      </c>
      <c r="B7" s="107">
        <v>126736.21112338411</v>
      </c>
      <c r="C7" s="107">
        <v>130331.29985549656</v>
      </c>
      <c r="D7" s="107">
        <v>131568.32426194951</v>
      </c>
      <c r="E7" s="107">
        <v>96833.410865426034</v>
      </c>
      <c r="F7" s="107">
        <v>128112.01536270615</v>
      </c>
      <c r="G7" s="107">
        <v>131190.97981820884</v>
      </c>
      <c r="H7" s="107">
        <v>135277.83021431239</v>
      </c>
      <c r="I7" s="107">
        <v>133619.52417760642</v>
      </c>
      <c r="J7" s="107">
        <v>131473.94995207727</v>
      </c>
      <c r="K7" s="107">
        <v>135072.5555997646</v>
      </c>
      <c r="L7" s="107">
        <v>142580.19019872646</v>
      </c>
      <c r="M7" s="107">
        <v>141305.6380133901</v>
      </c>
      <c r="N7" s="107">
        <v>126994.84920927913</v>
      </c>
      <c r="O7" s="107">
        <v>126961.89718521919</v>
      </c>
      <c r="P7" s="107">
        <v>129691.08915372982</v>
      </c>
      <c r="Q7" s="107">
        <v>129100.49578273811</v>
      </c>
      <c r="R7" s="107">
        <v>125874.28773411833</v>
      </c>
      <c r="S7" s="107">
        <v>130456.56532724992</v>
      </c>
      <c r="T7" s="107">
        <v>137069.93074517502</v>
      </c>
      <c r="U7" s="107">
        <v>147927.9055667911</v>
      </c>
      <c r="V7" s="107">
        <v>126625.82209901333</v>
      </c>
      <c r="W7" s="107">
        <v>130441.15952820811</v>
      </c>
      <c r="X7" s="107">
        <v>135124.11172853468</v>
      </c>
      <c r="Y7" s="107">
        <v>131647.5750574343</v>
      </c>
      <c r="Z7" s="107">
        <v>133864.32162184751</v>
      </c>
      <c r="AA7" s="107">
        <v>130264.63220265177</v>
      </c>
      <c r="AB7" s="107">
        <v>121218.0853326811</v>
      </c>
      <c r="AC7" s="107">
        <v>118064.91823035963</v>
      </c>
      <c r="AD7" s="107">
        <v>119607.66148915417</v>
      </c>
      <c r="AE7" s="107">
        <v>124178.50134747408</v>
      </c>
      <c r="AF7" s="107">
        <v>129319.85580035485</v>
      </c>
      <c r="AG7" s="107">
        <v>129560.50131741189</v>
      </c>
      <c r="AH7" s="107">
        <v>128353.91157853561</v>
      </c>
      <c r="AI7" s="107">
        <v>140179.54224981935</v>
      </c>
      <c r="AJ7" s="107">
        <v>146527.2293716839</v>
      </c>
      <c r="AK7" s="107">
        <v>138727.31679996062</v>
      </c>
      <c r="AL7" s="107">
        <v>130438.3025237424</v>
      </c>
      <c r="AM7" s="107">
        <v>132870.29077620059</v>
      </c>
      <c r="AN7" s="106" t="s">
        <v>30</v>
      </c>
      <c r="AO7" s="214"/>
      <c r="AS7" s="199"/>
      <c r="AT7" s="199"/>
      <c r="AU7" s="199"/>
      <c r="AV7" s="199"/>
    </row>
    <row r="8" spans="1:48" s="18" customFormat="1" ht="12.75">
      <c r="A8" s="154" t="s">
        <v>9</v>
      </c>
      <c r="B8" s="27">
        <v>12285.238319429995</v>
      </c>
      <c r="C8" s="27">
        <v>13191.102886326224</v>
      </c>
      <c r="D8" s="27">
        <v>13150.329225303451</v>
      </c>
      <c r="E8" s="27">
        <v>13273.610180726246</v>
      </c>
      <c r="F8" s="27">
        <v>15736.765682032379</v>
      </c>
      <c r="G8" s="27">
        <v>16753.097504471887</v>
      </c>
      <c r="H8" s="27">
        <v>17918.275689999129</v>
      </c>
      <c r="I8" s="27">
        <v>18508.017403386097</v>
      </c>
      <c r="J8" s="27">
        <v>19373.004434642568</v>
      </c>
      <c r="K8" s="27">
        <v>20278.802859400766</v>
      </c>
      <c r="L8" s="27">
        <v>21048.392119459608</v>
      </c>
      <c r="M8" s="27">
        <v>20610.757366726819</v>
      </c>
      <c r="N8" s="27">
        <v>19729.785022946809</v>
      </c>
      <c r="O8" s="27">
        <v>20013.249530247653</v>
      </c>
      <c r="P8" s="27">
        <v>19603.639162418458</v>
      </c>
      <c r="Q8" s="27">
        <v>19605.403396557573</v>
      </c>
      <c r="R8" s="27">
        <v>19484.804432039822</v>
      </c>
      <c r="S8" s="27">
        <v>20397.210886934481</v>
      </c>
      <c r="T8" s="27">
        <v>21780.008580314927</v>
      </c>
      <c r="U8" s="27">
        <v>20607.850239821339</v>
      </c>
      <c r="V8" s="27">
        <v>20836.119654894756</v>
      </c>
      <c r="W8" s="27">
        <v>22695.926269513126</v>
      </c>
      <c r="X8" s="27">
        <v>22307.431801670267</v>
      </c>
      <c r="Y8" s="27">
        <v>22661.286683673294</v>
      </c>
      <c r="Z8" s="27">
        <v>16121.318573549996</v>
      </c>
      <c r="AA8" s="27">
        <v>17159.206015063402</v>
      </c>
      <c r="AB8" s="27">
        <v>17549.315649884906</v>
      </c>
      <c r="AC8" s="27">
        <v>17780.562523509034</v>
      </c>
      <c r="AD8" s="27">
        <v>17882.703362890588</v>
      </c>
      <c r="AE8" s="27">
        <v>21722.566525808455</v>
      </c>
      <c r="AF8" s="27">
        <v>21627.021391216691</v>
      </c>
      <c r="AG8" s="27">
        <v>21593.931620975422</v>
      </c>
      <c r="AH8" s="27">
        <v>22720.069716286827</v>
      </c>
      <c r="AI8" s="27">
        <v>23316.906509583187</v>
      </c>
      <c r="AJ8" s="27">
        <v>23781.613471911212</v>
      </c>
      <c r="AK8" s="27">
        <v>21020.410302218766</v>
      </c>
      <c r="AL8" s="27">
        <v>22199.357616657609</v>
      </c>
      <c r="AM8" s="27">
        <v>24941.859591912616</v>
      </c>
      <c r="AN8" s="162" t="s">
        <v>10</v>
      </c>
      <c r="AS8" s="199"/>
      <c r="AT8" s="199"/>
      <c r="AU8" s="199"/>
      <c r="AV8" s="199"/>
    </row>
    <row r="9" spans="1:48" s="18" customFormat="1" ht="12.75">
      <c r="A9" s="152" t="s">
        <v>31</v>
      </c>
      <c r="B9" s="30">
        <v>5009.2575908655717</v>
      </c>
      <c r="C9" s="30">
        <v>5631.1341266083637</v>
      </c>
      <c r="D9" s="30">
        <v>6219.451756958616</v>
      </c>
      <c r="E9" s="30">
        <v>6905.0714074576326</v>
      </c>
      <c r="F9" s="30">
        <v>2791.8641665975329</v>
      </c>
      <c r="G9" s="30">
        <v>2906.7226883887483</v>
      </c>
      <c r="H9" s="30">
        <v>3061.4612838159437</v>
      </c>
      <c r="I9" s="30">
        <v>3086.6734285595867</v>
      </c>
      <c r="J9" s="30">
        <v>3430.7133631953529</v>
      </c>
      <c r="K9" s="30">
        <v>3509.0744593104255</v>
      </c>
      <c r="L9" s="30">
        <v>3624.251563258395</v>
      </c>
      <c r="M9" s="30">
        <v>3901.4909857086204</v>
      </c>
      <c r="N9" s="30">
        <v>4203.2507529641689</v>
      </c>
      <c r="O9" s="30">
        <v>4395.1126515266451</v>
      </c>
      <c r="P9" s="30">
        <v>4214.3060978398198</v>
      </c>
      <c r="Q9" s="30">
        <v>4289.3289080848526</v>
      </c>
      <c r="R9" s="30">
        <v>4159.7039057153015</v>
      </c>
      <c r="S9" s="30">
        <v>4465.5156016190031</v>
      </c>
      <c r="T9" s="30">
        <v>4531.086278090107</v>
      </c>
      <c r="U9" s="30">
        <v>4623.770706194754</v>
      </c>
      <c r="V9" s="30">
        <v>4956.6328849746014</v>
      </c>
      <c r="W9" s="30">
        <v>4938.6139972478531</v>
      </c>
      <c r="X9" s="30">
        <v>5251.7343129955379</v>
      </c>
      <c r="Y9" s="30">
        <v>4962.8165513510912</v>
      </c>
      <c r="Z9" s="30">
        <v>4379.8871989768531</v>
      </c>
      <c r="AA9" s="30">
        <v>4330.1099697855379</v>
      </c>
      <c r="AB9" s="30">
        <v>4247.8870222432352</v>
      </c>
      <c r="AC9" s="30">
        <v>4134.7986356144984</v>
      </c>
      <c r="AD9" s="30">
        <v>4276.6112777146127</v>
      </c>
      <c r="AE9" s="30">
        <v>4404.113139560438</v>
      </c>
      <c r="AF9" s="30">
        <v>4109.9326184541196</v>
      </c>
      <c r="AG9" s="30">
        <v>5161.1705605311045</v>
      </c>
      <c r="AH9" s="30">
        <v>5625.944733958805</v>
      </c>
      <c r="AI9" s="30">
        <v>5017.4741629310756</v>
      </c>
      <c r="AJ9" s="30">
        <v>4829.1521985561167</v>
      </c>
      <c r="AK9" s="30">
        <v>4543.8508438508034</v>
      </c>
      <c r="AL9" s="30">
        <v>5654.0744576285988</v>
      </c>
      <c r="AM9" s="30">
        <v>5589.4662170521997</v>
      </c>
      <c r="AN9" s="163" t="s">
        <v>32</v>
      </c>
      <c r="AS9" s="199"/>
      <c r="AT9" s="199"/>
      <c r="AU9" s="199"/>
      <c r="AV9" s="199"/>
    </row>
    <row r="10" spans="1:48" s="43" customFormat="1" ht="12.75">
      <c r="A10" s="154" t="s">
        <v>33</v>
      </c>
      <c r="B10" s="27">
        <v>20440.57926361775</v>
      </c>
      <c r="C10" s="27">
        <v>21111.093221902411</v>
      </c>
      <c r="D10" s="27">
        <v>21214.742793687856</v>
      </c>
      <c r="E10" s="27">
        <v>21045.680070215891</v>
      </c>
      <c r="F10" s="27">
        <v>22778.999773464719</v>
      </c>
      <c r="G10" s="27">
        <v>22596.995930864439</v>
      </c>
      <c r="H10" s="27">
        <v>22668.143541243229</v>
      </c>
      <c r="I10" s="27">
        <v>22707.46384986979</v>
      </c>
      <c r="J10" s="27">
        <v>22866.65196562028</v>
      </c>
      <c r="K10" s="27">
        <v>23223.868198429271</v>
      </c>
      <c r="L10" s="27">
        <v>23015.94095563524</v>
      </c>
      <c r="M10" s="27">
        <v>21676.943239288321</v>
      </c>
      <c r="N10" s="27">
        <v>22867.746456654608</v>
      </c>
      <c r="O10" s="27">
        <v>22044.930993005859</v>
      </c>
      <c r="P10" s="27">
        <v>22138.524966168156</v>
      </c>
      <c r="Q10" s="27">
        <v>21678.927267701067</v>
      </c>
      <c r="R10" s="27">
        <v>23429.475980828247</v>
      </c>
      <c r="S10" s="27">
        <v>22787.873820938516</v>
      </c>
      <c r="T10" s="27">
        <v>22205.472565033324</v>
      </c>
      <c r="U10" s="27">
        <v>21652.883697530851</v>
      </c>
      <c r="V10" s="27">
        <v>22036.64379135464</v>
      </c>
      <c r="W10" s="27">
        <v>21516.16891416565</v>
      </c>
      <c r="X10" s="27">
        <v>21230.728281334508</v>
      </c>
      <c r="Y10" s="27">
        <v>21154.288929343078</v>
      </c>
      <c r="Z10" s="27">
        <v>20634.874915265824</v>
      </c>
      <c r="AA10" s="27">
        <v>19365.757607827345</v>
      </c>
      <c r="AB10" s="27">
        <v>18421.01890414067</v>
      </c>
      <c r="AC10" s="27">
        <v>18336.5569591973</v>
      </c>
      <c r="AD10" s="27">
        <v>20398.967734753904</v>
      </c>
      <c r="AE10" s="27">
        <v>19842.312202227582</v>
      </c>
      <c r="AF10" s="27">
        <v>20079.763828821913</v>
      </c>
      <c r="AG10" s="27">
        <v>19643.938531141517</v>
      </c>
      <c r="AH10" s="27">
        <v>20446.89165301207</v>
      </c>
      <c r="AI10" s="27">
        <v>21226.957237324601</v>
      </c>
      <c r="AJ10" s="27">
        <v>21840.339027699301</v>
      </c>
      <c r="AK10" s="27">
        <v>22496.144161996101</v>
      </c>
      <c r="AL10" s="27">
        <v>23382.519589810756</v>
      </c>
      <c r="AM10" s="27">
        <v>25282.499638255023</v>
      </c>
      <c r="AN10" s="162" t="s">
        <v>56</v>
      </c>
      <c r="AS10" s="199"/>
      <c r="AT10" s="199"/>
      <c r="AU10" s="199"/>
      <c r="AV10" s="199"/>
    </row>
    <row r="11" spans="1:48" s="18" customFormat="1" ht="25.5">
      <c r="A11" s="155" t="s">
        <v>11</v>
      </c>
      <c r="B11" s="30">
        <v>8654.6274263368523</v>
      </c>
      <c r="C11" s="30">
        <v>8951.8400653534518</v>
      </c>
      <c r="D11" s="30">
        <v>9694.3564969364361</v>
      </c>
      <c r="E11" s="30">
        <v>9885.9013011987245</v>
      </c>
      <c r="F11" s="30">
        <v>12202.436565969434</v>
      </c>
      <c r="G11" s="30">
        <v>12360.479150797997</v>
      </c>
      <c r="H11" s="30">
        <v>12464.163366906161</v>
      </c>
      <c r="I11" s="30">
        <v>13203.944002800832</v>
      </c>
      <c r="J11" s="30">
        <v>12786.469412368957</v>
      </c>
      <c r="K11" s="30">
        <v>12920.010559712935</v>
      </c>
      <c r="L11" s="30">
        <v>12733.567530879178</v>
      </c>
      <c r="M11" s="30">
        <v>13202.646372742878</v>
      </c>
      <c r="N11" s="30">
        <v>13551.770901215317</v>
      </c>
      <c r="O11" s="30">
        <v>12648.34571434958</v>
      </c>
      <c r="P11" s="30">
        <v>12582.356485524049</v>
      </c>
      <c r="Q11" s="30">
        <v>12552.002465737947</v>
      </c>
      <c r="R11" s="30">
        <v>12928.083621637403</v>
      </c>
      <c r="S11" s="30">
        <v>12887.228645912734</v>
      </c>
      <c r="T11" s="30">
        <v>12702.361051666603</v>
      </c>
      <c r="U11" s="30">
        <v>12725.527347658362</v>
      </c>
      <c r="V11" s="30">
        <v>12753.982907916437</v>
      </c>
      <c r="W11" s="30">
        <v>12643.293127488838</v>
      </c>
      <c r="X11" s="30">
        <v>12571.314177547092</v>
      </c>
      <c r="Y11" s="30">
        <v>12515.403815357895</v>
      </c>
      <c r="Z11" s="30">
        <v>12337.33944516201</v>
      </c>
      <c r="AA11" s="30">
        <v>12025.264503352902</v>
      </c>
      <c r="AB11" s="30">
        <v>11987.352706941256</v>
      </c>
      <c r="AC11" s="30">
        <v>12042.678450640658</v>
      </c>
      <c r="AD11" s="30">
        <v>11473.001725835931</v>
      </c>
      <c r="AE11" s="30">
        <v>12799.414375924423</v>
      </c>
      <c r="AF11" s="30">
        <v>13963.919635334842</v>
      </c>
      <c r="AG11" s="30">
        <v>14329.531201510083</v>
      </c>
      <c r="AH11" s="30">
        <v>14587.583377087378</v>
      </c>
      <c r="AI11" s="30">
        <v>14709.71260433297</v>
      </c>
      <c r="AJ11" s="30">
        <v>14507.322459499899</v>
      </c>
      <c r="AK11" s="30">
        <v>14834.954204676716</v>
      </c>
      <c r="AL11" s="30">
        <v>16609.436799999999</v>
      </c>
      <c r="AM11" s="30">
        <v>16683.558701224301</v>
      </c>
      <c r="AN11" s="163" t="s">
        <v>12</v>
      </c>
      <c r="AS11" s="199"/>
      <c r="AT11" s="199"/>
      <c r="AU11" s="199"/>
      <c r="AV11" s="199"/>
    </row>
    <row r="12" spans="1:48" s="43" customFormat="1" ht="12.75">
      <c r="A12" s="154" t="s">
        <v>34</v>
      </c>
      <c r="B12" s="27">
        <v>8462.5800830536482</v>
      </c>
      <c r="C12" s="27">
        <v>9121.8991971457763</v>
      </c>
      <c r="D12" s="27">
        <v>9448.3973452447881</v>
      </c>
      <c r="E12" s="27">
        <v>9132.7475065314284</v>
      </c>
      <c r="F12" s="27">
        <v>7513.0643745196894</v>
      </c>
      <c r="G12" s="27">
        <v>7399.1058998037215</v>
      </c>
      <c r="H12" s="27">
        <v>7307.8067935971094</v>
      </c>
      <c r="I12" s="27">
        <v>7538.184415727721</v>
      </c>
      <c r="J12" s="27">
        <v>7154.6143525554198</v>
      </c>
      <c r="K12" s="27">
        <v>6985.3241047756364</v>
      </c>
      <c r="L12" s="27">
        <v>7305.1957497672529</v>
      </c>
      <c r="M12" s="27">
        <v>7121.1974748132734</v>
      </c>
      <c r="N12" s="27">
        <v>6762.0122950670702</v>
      </c>
      <c r="O12" s="27">
        <v>6513.3088794649966</v>
      </c>
      <c r="P12" s="27">
        <v>6221.3606304625091</v>
      </c>
      <c r="Q12" s="27">
        <v>6160.9800905044694</v>
      </c>
      <c r="R12" s="27">
        <v>6536.0591502086381</v>
      </c>
      <c r="S12" s="27">
        <v>6458.6882635993234</v>
      </c>
      <c r="T12" s="27">
        <v>6249.9382758383463</v>
      </c>
      <c r="U12" s="27">
        <v>5995.5988704633091</v>
      </c>
      <c r="V12" s="27">
        <v>6097.3239286224079</v>
      </c>
      <c r="W12" s="27">
        <v>6448.2422293309373</v>
      </c>
      <c r="X12" s="27">
        <v>6187.8964212880428</v>
      </c>
      <c r="Y12" s="27">
        <v>5794.9018639136002</v>
      </c>
      <c r="Z12" s="27">
        <v>4776.9601508856958</v>
      </c>
      <c r="AA12" s="27">
        <v>3323.6202135558265</v>
      </c>
      <c r="AB12" s="27">
        <v>2912.5924910735707</v>
      </c>
      <c r="AC12" s="27">
        <v>2629.6541946272441</v>
      </c>
      <c r="AD12" s="27">
        <v>3825.606240869673</v>
      </c>
      <c r="AE12" s="27">
        <v>4327.2340926381976</v>
      </c>
      <c r="AF12" s="27">
        <v>4283.2871033012843</v>
      </c>
      <c r="AG12" s="27">
        <v>4337.9548897511486</v>
      </c>
      <c r="AH12" s="27">
        <v>4356.9629793216827</v>
      </c>
      <c r="AI12" s="27">
        <v>4755.9359735013659</v>
      </c>
      <c r="AJ12" s="27">
        <v>4681.640351363023</v>
      </c>
      <c r="AK12" s="27">
        <v>4815.5767483715799</v>
      </c>
      <c r="AL12" s="27">
        <v>4948.4782714179701</v>
      </c>
      <c r="AM12" s="27">
        <v>5557.7453564543885</v>
      </c>
      <c r="AN12" s="162" t="s">
        <v>35</v>
      </c>
      <c r="AS12" s="199"/>
      <c r="AT12" s="199"/>
      <c r="AU12" s="199"/>
      <c r="AV12" s="199"/>
    </row>
    <row r="13" spans="1:48" s="18" customFormat="1" ht="12.75">
      <c r="A13" s="152" t="s">
        <v>36</v>
      </c>
      <c r="B13" s="30">
        <v>2229.4963545709961</v>
      </c>
      <c r="C13" s="30">
        <v>2239.5089350236199</v>
      </c>
      <c r="D13" s="30">
        <v>1960.0785120313196</v>
      </c>
      <c r="E13" s="30">
        <v>2583.8128221103411</v>
      </c>
      <c r="F13" s="30">
        <v>2333.3419167070915</v>
      </c>
      <c r="G13" s="30">
        <v>2464.689231264028</v>
      </c>
      <c r="H13" s="30">
        <v>2622.5604572112125</v>
      </c>
      <c r="I13" s="30">
        <v>2736.3460943156183</v>
      </c>
      <c r="J13" s="30">
        <v>2831.7478133530835</v>
      </c>
      <c r="K13" s="30">
        <v>2973.2899158636501</v>
      </c>
      <c r="L13" s="30">
        <v>2624.3301667697424</v>
      </c>
      <c r="M13" s="30">
        <v>2613.9712891556628</v>
      </c>
      <c r="N13" s="30">
        <v>2968.2648525447275</v>
      </c>
      <c r="O13" s="30">
        <v>2896.059696490237</v>
      </c>
      <c r="P13" s="30">
        <v>3084.3653716521899</v>
      </c>
      <c r="Q13" s="30">
        <v>3039.7502262218436</v>
      </c>
      <c r="R13" s="30">
        <v>2833.3913681111007</v>
      </c>
      <c r="S13" s="30">
        <v>2739.806838571852</v>
      </c>
      <c r="T13" s="30">
        <v>2694.5499779716465</v>
      </c>
      <c r="U13" s="30">
        <v>2711.0953523083635</v>
      </c>
      <c r="V13" s="30">
        <v>2913.6041475328366</v>
      </c>
      <c r="W13" s="30">
        <v>2930.4387502303189</v>
      </c>
      <c r="X13" s="30">
        <v>2840.6947108072272</v>
      </c>
      <c r="Y13" s="30">
        <v>2723.9309695649249</v>
      </c>
      <c r="Z13" s="30">
        <v>2243.9395161696989</v>
      </c>
      <c r="AA13" s="30">
        <v>1517.3910576606181</v>
      </c>
      <c r="AB13" s="30">
        <v>1901.7907732605129</v>
      </c>
      <c r="AC13" s="30">
        <v>1951.9019041328997</v>
      </c>
      <c r="AD13" s="30">
        <v>1836.5446244244379</v>
      </c>
      <c r="AE13" s="30">
        <v>1874.7119030731474</v>
      </c>
      <c r="AF13" s="30">
        <v>1988.4545692351967</v>
      </c>
      <c r="AG13" s="30">
        <v>2344.4668488859215</v>
      </c>
      <c r="AH13" s="27">
        <v>2089.9582684189436</v>
      </c>
      <c r="AI13" s="27">
        <v>2204.5803353373553</v>
      </c>
      <c r="AJ13" s="27">
        <v>2194.8225881570061</v>
      </c>
      <c r="AK13" s="27">
        <v>2508.0778080866962</v>
      </c>
      <c r="AL13" s="27">
        <v>2392.7062426696966</v>
      </c>
      <c r="AM13" s="27">
        <v>2503.3456030282146</v>
      </c>
      <c r="AN13" s="163" t="s">
        <v>37</v>
      </c>
      <c r="AS13" s="199"/>
      <c r="AT13" s="199"/>
      <c r="AU13" s="199"/>
      <c r="AV13" s="199"/>
    </row>
    <row r="14" spans="1:48" s="18" customFormat="1" ht="12.75">
      <c r="A14" s="154" t="s">
        <v>38</v>
      </c>
      <c r="B14" s="27">
        <v>4855.5023822825642</v>
      </c>
      <c r="C14" s="27">
        <v>5149.3508901164159</v>
      </c>
      <c r="D14" s="27">
        <v>5124.5203212543611</v>
      </c>
      <c r="E14" s="27">
        <v>5513.2455229826846</v>
      </c>
      <c r="F14" s="27">
        <v>5533.2069207554478</v>
      </c>
      <c r="G14" s="27">
        <v>5639.7461591495376</v>
      </c>
      <c r="H14" s="27">
        <v>5344.4469099786911</v>
      </c>
      <c r="I14" s="27">
        <v>5250.1433953279402</v>
      </c>
      <c r="J14" s="27">
        <v>5677.3413537060014</v>
      </c>
      <c r="K14" s="27">
        <v>5937.7889657747846</v>
      </c>
      <c r="L14" s="27">
        <v>5862.0839261063593</v>
      </c>
      <c r="M14" s="27">
        <v>6191.7459278417982</v>
      </c>
      <c r="N14" s="27">
        <v>6178.8656483360528</v>
      </c>
      <c r="O14" s="27">
        <v>6462.1480008726394</v>
      </c>
      <c r="P14" s="27">
        <v>6127.7600329889065</v>
      </c>
      <c r="Q14" s="27">
        <v>6916.2658585009449</v>
      </c>
      <c r="R14" s="27">
        <v>6086.2799232247107</v>
      </c>
      <c r="S14" s="27">
        <v>6136.682199510069</v>
      </c>
      <c r="T14" s="27">
        <v>6093.883552326467</v>
      </c>
      <c r="U14" s="27">
        <v>6184.420561383452</v>
      </c>
      <c r="V14" s="27">
        <v>5961.846317002588</v>
      </c>
      <c r="W14" s="27">
        <v>5982.5119646214471</v>
      </c>
      <c r="X14" s="27">
        <v>5910.6612391392264</v>
      </c>
      <c r="Y14" s="27">
        <v>6266.2813317720629</v>
      </c>
      <c r="Z14" s="27">
        <v>6934.4104078059072</v>
      </c>
      <c r="AA14" s="27">
        <v>6436.0756401899389</v>
      </c>
      <c r="AB14" s="27">
        <v>6537.8531686839242</v>
      </c>
      <c r="AC14" s="27">
        <v>6498.9608718371592</v>
      </c>
      <c r="AD14" s="27">
        <v>7265.3082985688498</v>
      </c>
      <c r="AE14" s="27">
        <v>6558.0704919329373</v>
      </c>
      <c r="AF14" s="27">
        <v>6789.9294733527968</v>
      </c>
      <c r="AG14" s="27">
        <v>6870.1032896885936</v>
      </c>
      <c r="AH14" s="27">
        <v>7298.236234256412</v>
      </c>
      <c r="AI14" s="27">
        <v>6942.0964441338201</v>
      </c>
      <c r="AJ14" s="27">
        <v>7105.8938409339889</v>
      </c>
      <c r="AK14" s="27">
        <v>7321.0019611955795</v>
      </c>
      <c r="AL14" s="27">
        <v>7635.6302171376974</v>
      </c>
      <c r="AM14" s="27">
        <v>7949.6889386462572</v>
      </c>
      <c r="AN14" s="162" t="s">
        <v>39</v>
      </c>
      <c r="AS14" s="199"/>
      <c r="AT14" s="199"/>
      <c r="AU14" s="199"/>
      <c r="AV14" s="199"/>
    </row>
    <row r="15" spans="1:48" s="43" customFormat="1" ht="12.75">
      <c r="A15" s="152" t="s">
        <v>40</v>
      </c>
      <c r="B15" s="30">
        <v>14385.102073371152</v>
      </c>
      <c r="C15" s="30">
        <v>15058.760666898441</v>
      </c>
      <c r="D15" s="30">
        <v>15670.775812291178</v>
      </c>
      <c r="E15" s="30">
        <v>16216.589210761918</v>
      </c>
      <c r="F15" s="30">
        <v>17738.20493940837</v>
      </c>
      <c r="G15" s="30">
        <v>16601.028894682688</v>
      </c>
      <c r="H15" s="30">
        <v>17645.898413370527</v>
      </c>
      <c r="I15" s="30">
        <v>17158.844369398139</v>
      </c>
      <c r="J15" s="30">
        <v>18925.833354743954</v>
      </c>
      <c r="K15" s="30">
        <v>18726.998809274945</v>
      </c>
      <c r="L15" s="30">
        <v>19139.521582063586</v>
      </c>
      <c r="M15" s="30">
        <v>19475.25128312676</v>
      </c>
      <c r="N15" s="30">
        <v>18657.994335185715</v>
      </c>
      <c r="O15" s="30">
        <v>18477.354160442923</v>
      </c>
      <c r="P15" s="30">
        <v>18939.420972299089</v>
      </c>
      <c r="Q15" s="30">
        <v>18964.93212432753</v>
      </c>
      <c r="R15" s="30">
        <v>17168.177910007515</v>
      </c>
      <c r="S15" s="30">
        <v>17132.461160917424</v>
      </c>
      <c r="T15" s="30">
        <v>17048.092737190353</v>
      </c>
      <c r="U15" s="30">
        <v>16746.302847231975</v>
      </c>
      <c r="V15" s="30">
        <v>16859.1696919149</v>
      </c>
      <c r="W15" s="30">
        <v>17288.222840766015</v>
      </c>
      <c r="X15" s="30">
        <v>17477.34016853679</v>
      </c>
      <c r="Y15" s="30">
        <v>18218.57893669041</v>
      </c>
      <c r="Z15" s="30">
        <v>13619.245631252505</v>
      </c>
      <c r="AA15" s="30">
        <v>14290.562388170665</v>
      </c>
      <c r="AB15" s="30">
        <v>14067.454232220725</v>
      </c>
      <c r="AC15" s="30">
        <v>13855.432467491371</v>
      </c>
      <c r="AD15" s="30">
        <v>12922.552536339334</v>
      </c>
      <c r="AE15" s="30">
        <v>14034.978618853385</v>
      </c>
      <c r="AF15" s="30">
        <v>15540.175164330156</v>
      </c>
      <c r="AG15" s="30">
        <v>15582.074498450378</v>
      </c>
      <c r="AH15" s="30">
        <v>15533.683020139548</v>
      </c>
      <c r="AI15" s="30">
        <v>14162.918731432643</v>
      </c>
      <c r="AJ15" s="30">
        <v>16222.78945915196</v>
      </c>
      <c r="AK15" s="30">
        <v>16455.323771180032</v>
      </c>
      <c r="AL15" s="30">
        <v>17325.532057875145</v>
      </c>
      <c r="AM15" s="30">
        <v>18376</v>
      </c>
      <c r="AN15" s="163" t="s">
        <v>41</v>
      </c>
      <c r="AS15" s="199"/>
      <c r="AT15" s="199"/>
      <c r="AU15" s="199"/>
      <c r="AV15" s="199"/>
    </row>
    <row r="16" spans="1:48" s="18" customFormat="1" ht="12.75">
      <c r="A16" s="154" t="s">
        <v>42</v>
      </c>
      <c r="B16" s="27">
        <v>7285.21072474012</v>
      </c>
      <c r="C16" s="27">
        <v>8422.502007129202</v>
      </c>
      <c r="D16" s="27">
        <v>9561.600765325853</v>
      </c>
      <c r="E16" s="27">
        <v>10702.537726418799</v>
      </c>
      <c r="F16" s="27">
        <v>8977.1451242956682</v>
      </c>
      <c r="G16" s="27">
        <v>9129.7565914086936</v>
      </c>
      <c r="H16" s="27">
        <v>9284.9624534626419</v>
      </c>
      <c r="I16" s="27">
        <v>9442.8068151715051</v>
      </c>
      <c r="J16" s="27">
        <v>10250.847248308581</v>
      </c>
      <c r="K16" s="27">
        <v>10373.857415288283</v>
      </c>
      <c r="L16" s="27">
        <v>10498.343704271743</v>
      </c>
      <c r="M16" s="27">
        <v>10624.323828723003</v>
      </c>
      <c r="N16" s="27">
        <v>11378.864222048867</v>
      </c>
      <c r="O16" s="27">
        <v>11367.485357826818</v>
      </c>
      <c r="P16" s="27">
        <v>11356.117872468991</v>
      </c>
      <c r="Q16" s="27">
        <v>11344.761754596522</v>
      </c>
      <c r="R16" s="27">
        <v>10414.666479720781</v>
      </c>
      <c r="S16" s="27">
        <v>10270.944082300633</v>
      </c>
      <c r="T16" s="27">
        <v>10129.205053964884</v>
      </c>
      <c r="U16" s="27">
        <v>9989.42202422017</v>
      </c>
      <c r="V16" s="27">
        <v>10554.86289428589</v>
      </c>
      <c r="W16" s="27">
        <v>10343.765636400172</v>
      </c>
      <c r="X16" s="27">
        <v>10136.890323672171</v>
      </c>
      <c r="Y16" s="27">
        <v>9934.152517198725</v>
      </c>
      <c r="Z16" s="27">
        <v>7897.3588313303453</v>
      </c>
      <c r="AA16" s="27">
        <v>7941.8469900498276</v>
      </c>
      <c r="AB16" s="27">
        <v>7898.2413485736852</v>
      </c>
      <c r="AC16" s="27">
        <v>7776.9401276146618</v>
      </c>
      <c r="AD16" s="27">
        <v>8104.9338686021765</v>
      </c>
      <c r="AE16" s="27">
        <v>7543.688946219494</v>
      </c>
      <c r="AF16" s="27">
        <v>7783.0924435355328</v>
      </c>
      <c r="AG16" s="27">
        <v>7989.2399866424967</v>
      </c>
      <c r="AH16" s="27">
        <v>8930.4626694276212</v>
      </c>
      <c r="AI16" s="27">
        <v>9201.4366611030309</v>
      </c>
      <c r="AJ16" s="27">
        <v>9306.0508637538642</v>
      </c>
      <c r="AK16" s="27">
        <v>9354.7585278407842</v>
      </c>
      <c r="AL16" s="27">
        <v>9308.1679355009983</v>
      </c>
      <c r="AM16" s="27">
        <v>9866.2007274912285</v>
      </c>
      <c r="AN16" s="162" t="s">
        <v>43</v>
      </c>
      <c r="AS16" s="199"/>
      <c r="AT16" s="199"/>
      <c r="AU16" s="199"/>
      <c r="AV16" s="199"/>
    </row>
    <row r="17" spans="1:48" s="18" customFormat="1" ht="25.5">
      <c r="A17" s="152" t="s">
        <v>44</v>
      </c>
      <c r="B17" s="30">
        <v>7433.5839913958207</v>
      </c>
      <c r="C17" s="30">
        <v>7773.210884510012</v>
      </c>
      <c r="D17" s="30">
        <v>7298.4574301805496</v>
      </c>
      <c r="E17" s="30">
        <v>6212.9823941424829</v>
      </c>
      <c r="F17" s="30">
        <v>7582.1653320918176</v>
      </c>
      <c r="G17" s="30">
        <v>7704.015344530837</v>
      </c>
      <c r="H17" s="30">
        <v>7749.936431308226</v>
      </c>
      <c r="I17" s="30">
        <v>6898.3929616828027</v>
      </c>
      <c r="J17" s="30">
        <v>7845.6078051212953</v>
      </c>
      <c r="K17" s="30">
        <v>7468.1331732861117</v>
      </c>
      <c r="L17" s="30">
        <v>7552.8204789271813</v>
      </c>
      <c r="M17" s="30">
        <v>8004.6221528773722</v>
      </c>
      <c r="N17" s="30">
        <v>8033.0960926182179</v>
      </c>
      <c r="O17" s="30">
        <v>7974.1642408138787</v>
      </c>
      <c r="P17" s="30">
        <v>8078.5910590021786</v>
      </c>
      <c r="Q17" s="30">
        <v>8245.5923492268885</v>
      </c>
      <c r="R17" s="30">
        <v>7678.4264148414786</v>
      </c>
      <c r="S17" s="30">
        <v>7689.4432930293297</v>
      </c>
      <c r="T17" s="30">
        <v>7625.2414856587548</v>
      </c>
      <c r="U17" s="30">
        <v>7640.4793899722172</v>
      </c>
      <c r="V17" s="30">
        <v>6219.6050918875089</v>
      </c>
      <c r="W17" s="30">
        <v>6288.506219973131</v>
      </c>
      <c r="X17" s="30">
        <v>6418.8451426362672</v>
      </c>
      <c r="Y17" s="30">
        <v>6699.7347498285908</v>
      </c>
      <c r="Z17" s="30">
        <v>7053.1101154898743</v>
      </c>
      <c r="AA17" s="30">
        <v>6348.1756139380004</v>
      </c>
      <c r="AB17" s="30">
        <v>6227.5671608511539</v>
      </c>
      <c r="AC17" s="30">
        <v>6329.6629169305088</v>
      </c>
      <c r="AD17" s="30">
        <v>5790.8702723205542</v>
      </c>
      <c r="AE17" s="30">
        <v>6160.0966631566098</v>
      </c>
      <c r="AF17" s="30">
        <v>6447.3974878734271</v>
      </c>
      <c r="AG17" s="30">
        <v>7251.9557039986121</v>
      </c>
      <c r="AH17" s="30">
        <v>7391.0944249250897</v>
      </c>
      <c r="AI17" s="30">
        <v>7032.628678133241</v>
      </c>
      <c r="AJ17" s="30">
        <v>7065.2396330714</v>
      </c>
      <c r="AK17" s="30">
        <v>7280.7617088017114</v>
      </c>
      <c r="AL17" s="30">
        <v>7207.0954581889628</v>
      </c>
      <c r="AM17" s="30">
        <v>7281.4327096363004</v>
      </c>
      <c r="AN17" s="163" t="s">
        <v>45</v>
      </c>
      <c r="AS17" s="199"/>
      <c r="AT17" s="199"/>
      <c r="AU17" s="199"/>
      <c r="AV17" s="199"/>
    </row>
    <row r="18" spans="1:48" s="18" customFormat="1" ht="12.75">
      <c r="A18" s="154" t="s">
        <v>46</v>
      </c>
      <c r="B18" s="27">
        <v>13740.849856175804</v>
      </c>
      <c r="C18" s="27">
        <v>14535.552911028612</v>
      </c>
      <c r="D18" s="27">
        <v>12262.788202048338</v>
      </c>
      <c r="E18" s="27">
        <v>11080.32382687107</v>
      </c>
      <c r="F18" s="27">
        <v>12984.081444065259</v>
      </c>
      <c r="G18" s="27">
        <v>13149.396234185719</v>
      </c>
      <c r="H18" s="27">
        <v>12845.61548692653</v>
      </c>
      <c r="I18" s="27">
        <v>12149.450866514764</v>
      </c>
      <c r="J18" s="27">
        <v>15489.475747249468</v>
      </c>
      <c r="K18" s="27">
        <v>15804.764615001943</v>
      </c>
      <c r="L18" s="27">
        <v>16207.980406483246</v>
      </c>
      <c r="M18" s="27">
        <v>16226.30255787219</v>
      </c>
      <c r="N18" s="27">
        <v>14418.691590601626</v>
      </c>
      <c r="O18" s="27">
        <v>14612.274489780393</v>
      </c>
      <c r="P18" s="27">
        <v>14694.304649498343</v>
      </c>
      <c r="Q18" s="27">
        <v>15604.152673063454</v>
      </c>
      <c r="R18" s="27">
        <v>14046.850728269876</v>
      </c>
      <c r="S18" s="27">
        <v>14138.807305111985</v>
      </c>
      <c r="T18" s="27">
        <v>14258.409720227641</v>
      </c>
      <c r="U18" s="27">
        <v>14407.299698649236</v>
      </c>
      <c r="V18" s="27">
        <v>13883.729240536475</v>
      </c>
      <c r="W18" s="27">
        <v>13901.415911773929</v>
      </c>
      <c r="X18" s="27">
        <v>13430.329663847922</v>
      </c>
      <c r="Y18" s="27">
        <v>13787.151490333765</v>
      </c>
      <c r="Z18" s="27">
        <v>15041.98097559734</v>
      </c>
      <c r="AA18" s="27">
        <v>14879.061542414202</v>
      </c>
      <c r="AB18" s="27">
        <v>15266.014941546498</v>
      </c>
      <c r="AC18" s="27">
        <v>15180.563916668198</v>
      </c>
      <c r="AD18" s="27">
        <v>14722.900348232097</v>
      </c>
      <c r="AE18" s="27">
        <v>15234.724440057988</v>
      </c>
      <c r="AF18" s="27">
        <v>15113.002149482063</v>
      </c>
      <c r="AG18" s="27">
        <v>15189.129364382346</v>
      </c>
      <c r="AH18" s="27">
        <v>15243.725878122303</v>
      </c>
      <c r="AI18" s="27">
        <v>14801.21171743476</v>
      </c>
      <c r="AJ18" s="27">
        <v>14797.591700197256</v>
      </c>
      <c r="AK18" s="27">
        <v>15643.303257121079</v>
      </c>
      <c r="AL18" s="27">
        <v>15500.155163159498</v>
      </c>
      <c r="AM18" s="27">
        <v>15619.880342010534</v>
      </c>
      <c r="AN18" s="162" t="s">
        <v>47</v>
      </c>
      <c r="AS18" s="199"/>
      <c r="AT18" s="199"/>
      <c r="AU18" s="199"/>
      <c r="AV18" s="199"/>
    </row>
    <row r="19" spans="1:48" s="18" customFormat="1" ht="12.75">
      <c r="A19" s="152" t="s">
        <v>48</v>
      </c>
      <c r="B19" s="30">
        <v>2661.8053513087575</v>
      </c>
      <c r="C19" s="30">
        <v>2736.2313247239445</v>
      </c>
      <c r="D19" s="30">
        <v>2943.4301065999562</v>
      </c>
      <c r="E19" s="30">
        <v>3122.0114285102236</v>
      </c>
      <c r="F19" s="30">
        <v>2978.155040195596</v>
      </c>
      <c r="G19" s="30">
        <v>2978.155040195596</v>
      </c>
      <c r="H19" s="30">
        <v>3101.4240427867849</v>
      </c>
      <c r="I19" s="30">
        <v>3101.4240427867849</v>
      </c>
      <c r="J19" s="30">
        <v>3383.4551051035251</v>
      </c>
      <c r="K19" s="30">
        <v>3383.2609989507941</v>
      </c>
      <c r="L19" s="30">
        <v>3526.1693431114431</v>
      </c>
      <c r="M19" s="30">
        <v>3478.9183596466455</v>
      </c>
      <c r="N19" s="30">
        <v>3412.5358125353</v>
      </c>
      <c r="O19" s="30">
        <v>3406.2628022833874</v>
      </c>
      <c r="P19" s="30">
        <v>3504.6706506102646</v>
      </c>
      <c r="Q19" s="30">
        <v>3474.9194406509764</v>
      </c>
      <c r="R19" s="30">
        <v>3710.196688809548</v>
      </c>
      <c r="S19" s="30">
        <v>3702.6037445489378</v>
      </c>
      <c r="T19" s="30">
        <v>3850.9159899903734</v>
      </c>
      <c r="U19" s="30">
        <v>3799.225184933628</v>
      </c>
      <c r="V19" s="30">
        <v>4057.9990505815854</v>
      </c>
      <c r="W19" s="30">
        <v>4114.1922945653623</v>
      </c>
      <c r="X19" s="30">
        <v>4209.4825040244095</v>
      </c>
      <c r="Y19" s="30">
        <v>4168.0194967532852</v>
      </c>
      <c r="Z19" s="30">
        <v>4611.4218039123916</v>
      </c>
      <c r="AA19" s="30">
        <v>4682.776645103555</v>
      </c>
      <c r="AB19" s="30">
        <v>4676.3375618376522</v>
      </c>
      <c r="AC19" s="30">
        <v>4675.136066228255</v>
      </c>
      <c r="AD19" s="30">
        <v>4769.7080272878657</v>
      </c>
      <c r="AE19" s="30">
        <v>4792.7369446445346</v>
      </c>
      <c r="AF19" s="30">
        <v>4693.6386100430673</v>
      </c>
      <c r="AG19" s="30">
        <v>4825.8391273086618</v>
      </c>
      <c r="AH19" s="30">
        <v>4891.3389450473715</v>
      </c>
      <c r="AI19" s="30">
        <v>4987.0858243575631</v>
      </c>
      <c r="AJ19" s="30">
        <v>5142.9824172588169</v>
      </c>
      <c r="AK19" s="30">
        <v>4734.5288914599168</v>
      </c>
      <c r="AL19" s="30">
        <v>5063.5349555329522</v>
      </c>
      <c r="AM19" s="30">
        <v>5114.3360974334191</v>
      </c>
      <c r="AN19" s="163" t="s">
        <v>49</v>
      </c>
      <c r="AS19" s="199"/>
      <c r="AT19" s="199"/>
      <c r="AU19" s="199"/>
      <c r="AV19" s="199"/>
    </row>
    <row r="20" spans="1:48" s="18" customFormat="1" ht="12.75">
      <c r="A20" s="154" t="s">
        <v>13</v>
      </c>
      <c r="B20" s="27">
        <v>2984.7407473439675</v>
      </c>
      <c r="C20" s="27">
        <v>2808.3075959315129</v>
      </c>
      <c r="D20" s="27">
        <v>2658.8627972976947</v>
      </c>
      <c r="E20" s="27">
        <v>2771.8116946258233</v>
      </c>
      <c r="F20" s="27">
        <v>2660.362804529957</v>
      </c>
      <c r="G20" s="27">
        <v>2814.8759173716876</v>
      </c>
      <c r="H20" s="27">
        <v>2958.9210293653382</v>
      </c>
      <c r="I20" s="27">
        <v>2912.8482748236252</v>
      </c>
      <c r="J20" s="27">
        <v>2299.6430858716658</v>
      </c>
      <c r="K20" s="27">
        <v>2544.0807073964343</v>
      </c>
      <c r="L20" s="27">
        <v>2628.1706306999413</v>
      </c>
      <c r="M20" s="27">
        <v>2596.0961182630626</v>
      </c>
      <c r="N20" s="27">
        <v>2457.5779762389466</v>
      </c>
      <c r="O20" s="27">
        <v>2421.9603979934459</v>
      </c>
      <c r="P20" s="27">
        <v>2496.1531397887961</v>
      </c>
      <c r="Q20" s="27">
        <v>2508.0496017210016</v>
      </c>
      <c r="R20" s="27">
        <v>2597.2815274451882</v>
      </c>
      <c r="S20" s="27">
        <v>2620.2170048057151</v>
      </c>
      <c r="T20" s="27">
        <v>2657.9485629243172</v>
      </c>
      <c r="U20" s="27">
        <v>2639.8248326900248</v>
      </c>
      <c r="V20" s="27">
        <v>2843.6462999510154</v>
      </c>
      <c r="W20" s="27">
        <v>2782.2001785858924</v>
      </c>
      <c r="X20" s="27">
        <v>2778.8006683031135</v>
      </c>
      <c r="Y20" s="27">
        <v>2709.6548262486158</v>
      </c>
      <c r="Z20" s="27">
        <v>3017.7386318412246</v>
      </c>
      <c r="AA20" s="27">
        <v>3049.7450034352655</v>
      </c>
      <c r="AB20" s="27">
        <v>2490.9722570480526</v>
      </c>
      <c r="AC20" s="27">
        <v>2839.231420377479</v>
      </c>
      <c r="AD20" s="27">
        <v>3308.0796512355755</v>
      </c>
      <c r="AE20" s="27">
        <v>3463.6102551802919</v>
      </c>
      <c r="AF20" s="27">
        <v>3750.2242505203667</v>
      </c>
      <c r="AG20" s="27">
        <v>3894.4636447711487</v>
      </c>
      <c r="AH20" s="27">
        <v>4053.8713493623754</v>
      </c>
      <c r="AI20" s="27">
        <v>4188.1487412670504</v>
      </c>
      <c r="AJ20" s="27">
        <v>4263.5354186098584</v>
      </c>
      <c r="AK20" s="27">
        <v>4310.434308214567</v>
      </c>
      <c r="AL20" s="27">
        <v>4239.9000796473783</v>
      </c>
      <c r="AM20" s="27">
        <v>4599.3102920000001</v>
      </c>
      <c r="AN20" s="162" t="s">
        <v>20</v>
      </c>
      <c r="AS20" s="199"/>
      <c r="AT20" s="199"/>
      <c r="AU20" s="199"/>
      <c r="AV20" s="199"/>
    </row>
    <row r="21" spans="1:48" s="18" customFormat="1" ht="12.75">
      <c r="A21" s="152" t="s">
        <v>50</v>
      </c>
      <c r="B21" s="30">
        <v>518.76811245857198</v>
      </c>
      <c r="C21" s="30">
        <v>556.37598113920819</v>
      </c>
      <c r="D21" s="30">
        <v>592.34568639003669</v>
      </c>
      <c r="E21" s="30">
        <v>626.5435470728479</v>
      </c>
      <c r="F21" s="30">
        <v>593.33817962496187</v>
      </c>
      <c r="G21" s="30">
        <v>590.8510198276656</v>
      </c>
      <c r="H21" s="30">
        <v>589.95876519186425</v>
      </c>
      <c r="I21" s="30">
        <v>617.86402892655201</v>
      </c>
      <c r="J21" s="30">
        <v>639.96673554207939</v>
      </c>
      <c r="K21" s="30">
        <v>654.81138433946091</v>
      </c>
      <c r="L21" s="30">
        <v>613.07995046842564</v>
      </c>
      <c r="M21" s="30">
        <v>675.50374998501309</v>
      </c>
      <c r="N21" s="30">
        <v>701.21932815577907</v>
      </c>
      <c r="O21" s="30">
        <v>710.92855652614389</v>
      </c>
      <c r="P21" s="30">
        <v>709.07364089170483</v>
      </c>
      <c r="Q21" s="30">
        <v>710.04701246225216</v>
      </c>
      <c r="R21" s="30">
        <v>577.77882779579647</v>
      </c>
      <c r="S21" s="30">
        <v>576.5053189651785</v>
      </c>
      <c r="T21" s="30">
        <v>571.91159068330694</v>
      </c>
      <c r="U21" s="30">
        <v>569.041142207946</v>
      </c>
      <c r="V21" s="30">
        <v>443.33958685743261</v>
      </c>
      <c r="W21" s="30">
        <v>446.66624873715972</v>
      </c>
      <c r="X21" s="30">
        <v>443.86566361980817</v>
      </c>
      <c r="Y21" s="30">
        <v>453.52071949399254</v>
      </c>
      <c r="Z21" s="30">
        <v>443.94971314290342</v>
      </c>
      <c r="AA21" s="30">
        <v>388.97253296413834</v>
      </c>
      <c r="AB21" s="30">
        <v>373.79092601934872</v>
      </c>
      <c r="AC21" s="30">
        <v>367.71603744158898</v>
      </c>
      <c r="AD21" s="30">
        <v>392.69460882492479</v>
      </c>
      <c r="AE21" s="30">
        <v>481.60777105792698</v>
      </c>
      <c r="AF21" s="30">
        <v>394.5973897819224</v>
      </c>
      <c r="AG21" s="30">
        <v>435.06189713590516</v>
      </c>
      <c r="AH21" s="30">
        <v>431.57743282484751</v>
      </c>
      <c r="AI21" s="30">
        <v>464.22003634656761</v>
      </c>
      <c r="AJ21" s="30">
        <v>457.48961098370313</v>
      </c>
      <c r="AK21" s="30">
        <v>437.14595552444314</v>
      </c>
      <c r="AL21" s="30">
        <v>420.83344862697174</v>
      </c>
      <c r="AM21" s="30">
        <v>491.26564687482841</v>
      </c>
      <c r="AN21" s="163" t="s">
        <v>51</v>
      </c>
      <c r="AS21" s="199"/>
      <c r="AT21" s="199"/>
      <c r="AU21" s="199"/>
      <c r="AV21" s="199"/>
    </row>
    <row r="22" spans="1:48" s="18" customFormat="1" ht="12.75">
      <c r="A22" s="154" t="s">
        <v>52</v>
      </c>
      <c r="B22" s="27">
        <v>887.63103800730948</v>
      </c>
      <c r="C22" s="27">
        <v>971.21985227012203</v>
      </c>
      <c r="D22" s="27">
        <v>1054.8086665329347</v>
      </c>
      <c r="E22" s="27">
        <v>1138.397480795747</v>
      </c>
      <c r="F22" s="27">
        <v>815.71123428646717</v>
      </c>
      <c r="G22" s="27">
        <v>924.77647016946912</v>
      </c>
      <c r="H22" s="27">
        <v>1032.8485256903509</v>
      </c>
      <c r="I22" s="27">
        <v>1140.216882304474</v>
      </c>
      <c r="J22" s="27">
        <v>911.44254929617057</v>
      </c>
      <c r="K22" s="27">
        <v>1015.2906583264805</v>
      </c>
      <c r="L22" s="27">
        <v>1118.3064628569448</v>
      </c>
      <c r="M22" s="27">
        <v>1220.742836344325</v>
      </c>
      <c r="N22" s="27">
        <v>1054.8507872418909</v>
      </c>
      <c r="O22" s="27">
        <v>1088.2251594799827</v>
      </c>
      <c r="P22" s="27">
        <v>1121.5216428273641</v>
      </c>
      <c r="Q22" s="27">
        <v>1154.7470325867989</v>
      </c>
      <c r="R22" s="27">
        <v>1146.9618134081827</v>
      </c>
      <c r="S22" s="27">
        <v>1230.4475208018157</v>
      </c>
      <c r="T22" s="27">
        <v>1311.6948327036228</v>
      </c>
      <c r="U22" s="27">
        <v>1391.1998253128118</v>
      </c>
      <c r="V22" s="27">
        <v>1441.3106236174212</v>
      </c>
      <c r="W22" s="27">
        <v>1516.5668694450203</v>
      </c>
      <c r="X22" s="27">
        <v>1589.8380946915252</v>
      </c>
      <c r="Y22" s="27">
        <v>1661.5697557950043</v>
      </c>
      <c r="Z22" s="27">
        <v>1677.2093195885627</v>
      </c>
      <c r="AA22" s="27">
        <v>1686.6575358858438</v>
      </c>
      <c r="AB22" s="27">
        <v>1677.3967450528021</v>
      </c>
      <c r="AC22" s="27">
        <v>1651.6352794014215</v>
      </c>
      <c r="AD22" s="27">
        <v>1673.834724088051</v>
      </c>
      <c r="AE22" s="27">
        <v>1708.0690643474372</v>
      </c>
      <c r="AF22" s="27">
        <v>1762.4375930099511</v>
      </c>
      <c r="AG22" s="27">
        <v>1816.2734536803353</v>
      </c>
      <c r="AH22" s="27">
        <v>1851.1649985314389</v>
      </c>
      <c r="AI22" s="27">
        <v>1855.5318908978697</v>
      </c>
      <c r="AJ22" s="27">
        <v>1860.0853975646723</v>
      </c>
      <c r="AK22" s="27">
        <v>1864.6859993230516</v>
      </c>
      <c r="AL22" s="27">
        <v>1900.5920318962594</v>
      </c>
      <c r="AM22" s="27">
        <v>1906.8038695965897</v>
      </c>
      <c r="AN22" s="162" t="s">
        <v>53</v>
      </c>
      <c r="AS22" s="199"/>
      <c r="AT22" s="199"/>
      <c r="AU22" s="199"/>
      <c r="AV22" s="199"/>
    </row>
    <row r="23" spans="1:48" s="41" customFormat="1" ht="12.75">
      <c r="A23" s="104" t="s">
        <v>14</v>
      </c>
      <c r="B23" s="198">
        <f t="shared" ref="B23:AK23" si="0">SUM(B6:B22)</f>
        <v>239927.11619410489</v>
      </c>
      <c r="C23" s="198">
        <f t="shared" si="0"/>
        <v>249834.67568953056</v>
      </c>
      <c r="D23" s="198">
        <f t="shared" si="0"/>
        <v>251490.64142098281</v>
      </c>
      <c r="E23" s="198">
        <f t="shared" si="0"/>
        <v>218893.21688327534</v>
      </c>
      <c r="F23" s="198">
        <f t="shared" si="0"/>
        <v>252616.65697860264</v>
      </c>
      <c r="G23" s="198">
        <f t="shared" si="0"/>
        <v>256565.55209561539</v>
      </c>
      <c r="H23" s="198">
        <f t="shared" si="0"/>
        <v>263293.91768904234</v>
      </c>
      <c r="I23" s="198">
        <f t="shared" si="0"/>
        <v>261518.70303228166</v>
      </c>
      <c r="J23" s="198">
        <f t="shared" si="0"/>
        <v>266735.7674633147</v>
      </c>
      <c r="K23" s="198">
        <f t="shared" si="0"/>
        <v>272274.55197075376</v>
      </c>
      <c r="L23" s="198">
        <f t="shared" si="0"/>
        <v>281528.30805180426</v>
      </c>
      <c r="M23" s="198">
        <f t="shared" si="0"/>
        <v>280416.40694570047</v>
      </c>
      <c r="N23" s="198">
        <f t="shared" si="0"/>
        <v>264869.88249107305</v>
      </c>
      <c r="O23" s="198">
        <f t="shared" si="0"/>
        <v>263515.23631648853</v>
      </c>
      <c r="P23" s="198">
        <f t="shared" si="0"/>
        <v>266095.03752705181</v>
      </c>
      <c r="Q23" s="198">
        <f t="shared" si="0"/>
        <v>266904.5129113989</v>
      </c>
      <c r="R23" s="198">
        <f t="shared" si="0"/>
        <v>260294.76421219454</v>
      </c>
      <c r="S23" s="198">
        <f t="shared" si="0"/>
        <v>265277.36628478684</v>
      </c>
      <c r="T23" s="198">
        <f t="shared" si="0"/>
        <v>272376.04381197685</v>
      </c>
      <c r="U23" s="198">
        <f t="shared" si="0"/>
        <v>281231.11507665913</v>
      </c>
      <c r="V23" s="198">
        <f t="shared" si="0"/>
        <v>260254.26547040106</v>
      </c>
      <c r="W23" s="198">
        <f t="shared" si="0"/>
        <v>266019.59934801719</v>
      </c>
      <c r="X23" s="198">
        <f t="shared" si="0"/>
        <v>269598.33886546572</v>
      </c>
      <c r="Y23" s="198">
        <f t="shared" si="0"/>
        <v>267056.37857337733</v>
      </c>
      <c r="Z23" s="198">
        <f t="shared" si="0"/>
        <v>256180.59795997373</v>
      </c>
      <c r="AA23" s="198">
        <f t="shared" si="0"/>
        <v>249440.29414905762</v>
      </c>
      <c r="AB23" s="198">
        <f t="shared" si="0"/>
        <v>239123.55831971494</v>
      </c>
      <c r="AC23" s="198">
        <f t="shared" si="0"/>
        <v>235876.52366973649</v>
      </c>
      <c r="AD23" s="198">
        <f t="shared" si="0"/>
        <v>240484.97176586289</v>
      </c>
      <c r="AE23" s="198">
        <f t="shared" si="0"/>
        <v>251369.76493204851</v>
      </c>
      <c r="AF23" s="198">
        <f t="shared" si="0"/>
        <v>259562.05976910709</v>
      </c>
      <c r="AG23" s="198">
        <f t="shared" si="0"/>
        <v>262781.45977284631</v>
      </c>
      <c r="AH23" s="198">
        <f t="shared" si="0"/>
        <v>266091.50635467249</v>
      </c>
      <c r="AI23" s="198">
        <f t="shared" si="0"/>
        <v>277372.7624692783</v>
      </c>
      <c r="AJ23" s="198">
        <f t="shared" si="0"/>
        <v>286574.78441762703</v>
      </c>
      <c r="AK23" s="198">
        <f t="shared" si="0"/>
        <v>278321.25463773008</v>
      </c>
      <c r="AL23" s="198">
        <f>SUM(AL6:AL22)</f>
        <v>276560.41149291175</v>
      </c>
      <c r="AM23" s="198">
        <f>SUM(AM6:AM22)</f>
        <v>286981.78371881653</v>
      </c>
      <c r="AN23" s="106" t="s">
        <v>15</v>
      </c>
      <c r="AS23" s="199"/>
      <c r="AT23" s="199"/>
      <c r="AU23" s="199"/>
      <c r="AV23" s="199"/>
    </row>
    <row r="24" spans="1:48" s="41" customFormat="1" ht="12.75">
      <c r="A24" s="156" t="s">
        <v>16</v>
      </c>
      <c r="B24" s="109">
        <f t="shared" ref="B24:AK24" si="1">B23-B7</f>
        <v>113190.90507072078</v>
      </c>
      <c r="C24" s="109">
        <f t="shared" si="1"/>
        <v>119503.375834034</v>
      </c>
      <c r="D24" s="109">
        <f t="shared" si="1"/>
        <v>119922.31715903329</v>
      </c>
      <c r="E24" s="109">
        <f t="shared" si="1"/>
        <v>122059.8060178493</v>
      </c>
      <c r="F24" s="109">
        <f t="shared" si="1"/>
        <v>124504.64161589649</v>
      </c>
      <c r="G24" s="109">
        <f t="shared" si="1"/>
        <v>125374.57227740655</v>
      </c>
      <c r="H24" s="109">
        <f t="shared" si="1"/>
        <v>128016.08747472995</v>
      </c>
      <c r="I24" s="109">
        <f t="shared" si="1"/>
        <v>127899.17885467524</v>
      </c>
      <c r="J24" s="109">
        <f t="shared" si="1"/>
        <v>135261.81751123743</v>
      </c>
      <c r="K24" s="109">
        <f t="shared" si="1"/>
        <v>137201.99637098916</v>
      </c>
      <c r="L24" s="109">
        <f t="shared" si="1"/>
        <v>138948.1178530778</v>
      </c>
      <c r="M24" s="109">
        <f t="shared" si="1"/>
        <v>139110.76893231037</v>
      </c>
      <c r="N24" s="109">
        <f t="shared" si="1"/>
        <v>137875.03328179393</v>
      </c>
      <c r="O24" s="109">
        <f t="shared" si="1"/>
        <v>136553.33913126934</v>
      </c>
      <c r="P24" s="109">
        <f t="shared" si="1"/>
        <v>136403.948373322</v>
      </c>
      <c r="Q24" s="109">
        <f t="shared" si="1"/>
        <v>137804.01712866078</v>
      </c>
      <c r="R24" s="109">
        <f t="shared" si="1"/>
        <v>134420.47647807619</v>
      </c>
      <c r="S24" s="109">
        <f t="shared" si="1"/>
        <v>134820.80095753691</v>
      </c>
      <c r="T24" s="109">
        <f t="shared" si="1"/>
        <v>135306.11306680183</v>
      </c>
      <c r="U24" s="109">
        <f t="shared" si="1"/>
        <v>133303.20950986803</v>
      </c>
      <c r="V24" s="109">
        <f t="shared" si="1"/>
        <v>133628.44337138772</v>
      </c>
      <c r="W24" s="109">
        <f t="shared" si="1"/>
        <v>135578.43981980908</v>
      </c>
      <c r="X24" s="109">
        <f t="shared" si="1"/>
        <v>134474.22713693103</v>
      </c>
      <c r="Y24" s="109">
        <f t="shared" si="1"/>
        <v>135408.80351594303</v>
      </c>
      <c r="Z24" s="109">
        <f t="shared" si="1"/>
        <v>122316.27633812622</v>
      </c>
      <c r="AA24" s="109">
        <f t="shared" si="1"/>
        <v>119175.66194640585</v>
      </c>
      <c r="AB24" s="109">
        <f t="shared" si="1"/>
        <v>117905.47298703383</v>
      </c>
      <c r="AC24" s="109">
        <f t="shared" si="1"/>
        <v>117811.60543937686</v>
      </c>
      <c r="AD24" s="109">
        <f t="shared" si="1"/>
        <v>120877.31027670873</v>
      </c>
      <c r="AE24" s="109">
        <f t="shared" si="1"/>
        <v>127191.26358457442</v>
      </c>
      <c r="AF24" s="109">
        <f t="shared" si="1"/>
        <v>130242.20396875223</v>
      </c>
      <c r="AG24" s="109">
        <f t="shared" si="1"/>
        <v>133220.95845543442</v>
      </c>
      <c r="AH24" s="109">
        <f t="shared" si="1"/>
        <v>137737.59477613686</v>
      </c>
      <c r="AI24" s="109">
        <f t="shared" si="1"/>
        <v>137193.22021945895</v>
      </c>
      <c r="AJ24" s="109">
        <f t="shared" si="1"/>
        <v>140047.55504594313</v>
      </c>
      <c r="AK24" s="109">
        <f t="shared" si="1"/>
        <v>139593.93783776945</v>
      </c>
      <c r="AL24" s="109">
        <f t="shared" ref="AL24:AM24" si="2">AL23-AL7</f>
        <v>146122.10896916935</v>
      </c>
      <c r="AM24" s="109">
        <f t="shared" si="2"/>
        <v>154111.49294261594</v>
      </c>
      <c r="AN24" s="164" t="s">
        <v>17</v>
      </c>
      <c r="AS24" s="199"/>
      <c r="AT24" s="199"/>
      <c r="AU24" s="199"/>
      <c r="AV24" s="199"/>
    </row>
    <row r="25" spans="1:48" s="18" customFormat="1" ht="12.75">
      <c r="A25" s="152" t="s">
        <v>54</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163" t="s">
        <v>55</v>
      </c>
    </row>
    <row r="26" spans="1:48" s="18" customFormat="1" ht="12.75">
      <c r="A26" s="157" t="s">
        <v>23</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165" t="s">
        <v>24</v>
      </c>
    </row>
    <row r="27" spans="1:48">
      <c r="AG27" s="178"/>
    </row>
    <row r="28" spans="1:48">
      <c r="A28" s="175" t="s">
        <v>166</v>
      </c>
      <c r="AN28" s="174" t="s">
        <v>168</v>
      </c>
    </row>
  </sheetData>
  <hyperlinks>
    <hyperlink ref="A28" location="Index!A1" display="Back to main page" xr:uid="{21BC1279-7F73-4966-B5A1-8253C91900A8}"/>
    <hyperlink ref="AN28" location="Index!A1" display="العودة الى الصفحة الرئيسية" xr:uid="{5AF36167-882A-497A-B66C-8EF0431395C9}"/>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0093-3950-422D-A243-F367697AA2AD}">
  <dimension ref="A1:AN77"/>
  <sheetViews>
    <sheetView showGridLines="0" zoomScaleNormal="100" workbookViewId="0">
      <pane xSplit="1" topLeftCell="AF1" activePane="topRight" state="frozen"/>
      <selection activeCell="AH27" sqref="AH27"/>
      <selection pane="topRight" activeCell="AN1" sqref="AN1"/>
    </sheetView>
  </sheetViews>
  <sheetFormatPr defaultRowHeight="15"/>
  <cols>
    <col min="1" max="1" width="50.5703125" style="158" customWidth="1"/>
    <col min="2" max="29" width="9" bestFit="1" customWidth="1"/>
    <col min="30" max="34" width="9.140625" bestFit="1" customWidth="1"/>
    <col min="35" max="39" width="9.140625" customWidth="1"/>
    <col min="40" max="40" width="50.5703125" customWidth="1"/>
  </cols>
  <sheetData>
    <row r="1" spans="1:40" s="8" customFormat="1" ht="110.1" customHeight="1">
      <c r="A1" s="150"/>
    </row>
    <row r="2" spans="1:40"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7"/>
    </row>
    <row r="3" spans="1:40" s="79" customFormat="1" ht="82.5" customHeight="1">
      <c r="A3" s="123" t="s">
        <v>158</v>
      </c>
      <c r="B3" s="120"/>
      <c r="C3" s="120"/>
      <c r="D3" s="120"/>
      <c r="E3" s="120"/>
      <c r="F3" s="120"/>
      <c r="G3" s="120"/>
      <c r="H3" s="120"/>
      <c r="I3" s="118"/>
      <c r="J3" s="118"/>
      <c r="K3" s="118"/>
      <c r="L3" s="118"/>
      <c r="M3" s="118"/>
      <c r="N3" s="119"/>
      <c r="O3" s="119"/>
      <c r="P3" s="119"/>
      <c r="Q3" s="119"/>
      <c r="S3" s="119"/>
      <c r="U3" s="120"/>
      <c r="V3" s="120"/>
      <c r="W3" s="120"/>
      <c r="X3" s="120"/>
      <c r="Y3" s="120"/>
      <c r="Z3" s="120"/>
      <c r="AA3" s="120"/>
      <c r="AB3" s="120"/>
      <c r="AD3" s="170"/>
      <c r="AE3" s="170"/>
      <c r="AF3" s="170"/>
      <c r="AG3" s="170"/>
      <c r="AH3" s="170"/>
      <c r="AI3" s="170"/>
      <c r="AJ3" s="170"/>
      <c r="AK3" s="170"/>
      <c r="AL3" s="170"/>
      <c r="AM3" s="170"/>
      <c r="AN3" s="182" t="s">
        <v>159</v>
      </c>
    </row>
    <row r="4" spans="1:40" s="23" customFormat="1" ht="18" customHeight="1">
      <c r="A4" s="152" t="s">
        <v>18</v>
      </c>
      <c r="B4" s="15"/>
      <c r="C4" s="15"/>
      <c r="D4" s="15"/>
      <c r="E4" s="15"/>
      <c r="F4" s="15"/>
      <c r="G4" s="15"/>
      <c r="H4" s="15"/>
      <c r="I4" s="15"/>
      <c r="J4" s="15"/>
      <c r="K4" s="15"/>
      <c r="L4" s="15"/>
      <c r="M4" s="15"/>
      <c r="N4" s="16"/>
      <c r="O4" s="15"/>
      <c r="P4" s="15"/>
      <c r="Q4" s="15"/>
      <c r="R4" s="15"/>
      <c r="S4" s="15"/>
      <c r="T4" s="15"/>
      <c r="U4" s="15"/>
      <c r="V4" s="15"/>
      <c r="W4" s="15"/>
      <c r="X4" s="15"/>
      <c r="Y4" s="15"/>
      <c r="Z4" s="15"/>
      <c r="AA4" s="15"/>
      <c r="AB4" s="15"/>
      <c r="AC4" s="15"/>
      <c r="AD4" s="34"/>
      <c r="AE4" s="34"/>
      <c r="AF4" s="34"/>
      <c r="AG4" s="34"/>
      <c r="AH4" s="15"/>
      <c r="AI4" s="15"/>
      <c r="AJ4" s="15"/>
      <c r="AK4" s="15"/>
      <c r="AL4" s="15"/>
      <c r="AM4" s="15"/>
      <c r="AN4" s="15" t="s">
        <v>18</v>
      </c>
    </row>
    <row r="5" spans="1:40" s="18" customFormat="1" ht="19.350000000000001" customHeight="1">
      <c r="A5" s="24" t="s">
        <v>132</v>
      </c>
      <c r="B5" s="25" t="s">
        <v>112</v>
      </c>
      <c r="C5" s="25" t="s">
        <v>113</v>
      </c>
      <c r="D5" s="25" t="s">
        <v>114</v>
      </c>
      <c r="E5" s="25" t="s">
        <v>115</v>
      </c>
      <c r="F5" s="25" t="s">
        <v>116</v>
      </c>
      <c r="G5" s="25" t="s">
        <v>117</v>
      </c>
      <c r="H5" s="25" t="s">
        <v>118</v>
      </c>
      <c r="I5" s="25" t="s">
        <v>119</v>
      </c>
      <c r="J5" s="25" t="s">
        <v>120</v>
      </c>
      <c r="K5" s="25" t="s">
        <v>121</v>
      </c>
      <c r="L5" s="25" t="s">
        <v>122</v>
      </c>
      <c r="M5" s="25" t="s">
        <v>123</v>
      </c>
      <c r="N5" s="25" t="s">
        <v>124</v>
      </c>
      <c r="O5" s="25" t="s">
        <v>125</v>
      </c>
      <c r="P5" s="25" t="s">
        <v>126</v>
      </c>
      <c r="Q5" s="25" t="s">
        <v>127</v>
      </c>
      <c r="R5" s="25" t="s">
        <v>128</v>
      </c>
      <c r="S5" s="25" t="s">
        <v>129</v>
      </c>
      <c r="T5" s="25" t="s">
        <v>130</v>
      </c>
      <c r="U5" s="25" t="s">
        <v>131</v>
      </c>
      <c r="V5" s="25" t="s">
        <v>0</v>
      </c>
      <c r="W5" s="25" t="s">
        <v>1</v>
      </c>
      <c r="X5" s="25" t="s">
        <v>2</v>
      </c>
      <c r="Y5" s="25" t="s">
        <v>3</v>
      </c>
      <c r="Z5" s="25" t="s">
        <v>4</v>
      </c>
      <c r="AA5" s="25" t="s">
        <v>5</v>
      </c>
      <c r="AB5" s="25" t="s">
        <v>6</v>
      </c>
      <c r="AC5" s="25" t="s">
        <v>7</v>
      </c>
      <c r="AD5" s="35" t="s">
        <v>170</v>
      </c>
      <c r="AE5" s="35" t="s">
        <v>171</v>
      </c>
      <c r="AF5" s="35" t="s">
        <v>172</v>
      </c>
      <c r="AG5" s="35" t="s">
        <v>173</v>
      </c>
      <c r="AH5" s="35" t="s">
        <v>8</v>
      </c>
      <c r="AI5" s="35" t="s">
        <v>80</v>
      </c>
      <c r="AJ5" s="35" t="s">
        <v>169</v>
      </c>
      <c r="AK5" s="35" t="s">
        <v>178</v>
      </c>
      <c r="AL5" s="35" t="s">
        <v>179</v>
      </c>
      <c r="AM5" s="35" t="s">
        <v>190</v>
      </c>
      <c r="AN5" s="25" t="s">
        <v>134</v>
      </c>
    </row>
    <row r="6" spans="1:40" s="18" customFormat="1" ht="12.75">
      <c r="A6" s="152" t="s">
        <v>27</v>
      </c>
      <c r="B6" s="29">
        <f>('Real QGDP VA'!B6/'Real QGDP VA'!B$23)*100</f>
        <v>0.56514318901116622</v>
      </c>
      <c r="C6" s="29">
        <f>('Real QGDP VA'!C6/'Real QGDP VA'!C$23)*100</f>
        <v>0.49844373463760322</v>
      </c>
      <c r="D6" s="29">
        <f>('Real QGDP VA'!D6/'Real QGDP VA'!D$23)*100</f>
        <v>0.42441787691143795</v>
      </c>
      <c r="E6" s="29">
        <f>('Real QGDP VA'!E6/'Real QGDP VA'!E$23)*100</f>
        <v>0.84449391522863071</v>
      </c>
      <c r="F6" s="29">
        <f>('Real QGDP VA'!F6/'Real QGDP VA'!F$23)*100</f>
        <v>0.5089918189603051</v>
      </c>
      <c r="G6" s="29">
        <f>('Real QGDP VA'!G6/'Real QGDP VA'!G$23)*100</f>
        <v>0.53042202633136182</v>
      </c>
      <c r="H6" s="29">
        <f>('Real QGDP VA'!H6/'Real QGDP VA'!H$23)*100</f>
        <v>0.53919372552800904</v>
      </c>
      <c r="I6" s="29">
        <f>('Real QGDP VA'!I6/'Real QGDP VA'!I$23)*100</f>
        <v>0.55313750271255824</v>
      </c>
      <c r="J6" s="29">
        <f>('Real QGDP VA'!J6/'Real QGDP VA'!J$23)*100</f>
        <v>0.52299067268917243</v>
      </c>
      <c r="K6" s="29">
        <f>('Real QGDP VA'!K6/'Real QGDP VA'!K$23)*100</f>
        <v>0.51515631398703499</v>
      </c>
      <c r="L6" s="29">
        <f>('Real QGDP VA'!L6/'Real QGDP VA'!L$23)*100</f>
        <v>0.51503285490306505</v>
      </c>
      <c r="M6" s="29">
        <f>('Real QGDP VA'!M6/'Real QGDP VA'!M$23)*100</f>
        <v>0.53144372165184317</v>
      </c>
      <c r="N6" s="29">
        <f>('Real QGDP VA'!N6/'Real QGDP VA'!N$23)*100</f>
        <v>0.56575220759171096</v>
      </c>
      <c r="O6" s="29">
        <f>('Real QGDP VA'!O6/'Real QGDP VA'!O$23)*100</f>
        <v>0.5773967841226979</v>
      </c>
      <c r="P6" s="29">
        <f>('Real QGDP VA'!P6/'Real QGDP VA'!P$23)*100</f>
        <v>0.57565222302406682</v>
      </c>
      <c r="Q6" s="29">
        <f>('Real QGDP VA'!Q6/'Real QGDP VA'!Q$23)*100</f>
        <v>0.58228948988681106</v>
      </c>
      <c r="R6" s="29">
        <f>('Real QGDP VA'!R6/'Real QGDP VA'!R$23)*100</f>
        <v>0.62326943491267806</v>
      </c>
      <c r="S6" s="29">
        <f>('Real QGDP VA'!S6/'Real QGDP VA'!S$23)*100</f>
        <v>0.59800249534553396</v>
      </c>
      <c r="T6" s="29">
        <f>('Real QGDP VA'!T6/'Real QGDP VA'!T$23)*100</f>
        <v>0.58573169280570936</v>
      </c>
      <c r="U6" s="29">
        <f>('Real QGDP VA'!U6/'Real QGDP VA'!U$23)*100</f>
        <v>0.5757783198520694</v>
      </c>
      <c r="V6" s="29">
        <f>('Real QGDP VA'!V6/'Real QGDP VA'!V$23)*100</f>
        <v>0.67957666563523977</v>
      </c>
      <c r="W6" s="29">
        <f>('Real QGDP VA'!W6/'Real QGDP VA'!W$23)*100</f>
        <v>0.65472933995577542</v>
      </c>
      <c r="X6" s="29">
        <f>('Real QGDP VA'!X6/'Real QGDP VA'!X$23)*100</f>
        <v>0.62625532854623767</v>
      </c>
      <c r="Y6" s="29">
        <f>('Real QGDP VA'!Y6/'Real QGDP VA'!Y$23)*100</f>
        <v>0.63563764613782925</v>
      </c>
      <c r="Z6" s="29">
        <f>('Real QGDP VA'!Z6/'Real QGDP VA'!Z$23)*100</f>
        <v>0.59549049393408182</v>
      </c>
      <c r="AA6" s="29">
        <f>('Real QGDP VA'!AA6/'Real QGDP VA'!AA$23)*100</f>
        <v>0.70174656142879188</v>
      </c>
      <c r="AB6" s="29">
        <f>('Real QGDP VA'!AB6/'Real QGDP VA'!AB$23)*100</f>
        <v>0.69833650410269266</v>
      </c>
      <c r="AC6" s="29">
        <f>('Real QGDP VA'!AC6/'Real QGDP VA'!AC$23)*100</f>
        <v>0.74622672925648026</v>
      </c>
      <c r="AD6" s="29">
        <f>('Real QGDP VA'!AD6/'Real QGDP VA'!AD$23)*100</f>
        <v>0.92853742931354111</v>
      </c>
      <c r="AE6" s="29">
        <f>('Real QGDP VA'!AE6/'Real QGDP VA'!AE$23)*100</f>
        <v>0.89244151956699991</v>
      </c>
      <c r="AF6" s="29">
        <f>('Real QGDP VA'!AF6/'Real QGDP VA'!AF$23)*100</f>
        <v>0.73790840701549854</v>
      </c>
      <c r="AG6" s="29">
        <f>('Real QGDP VA'!AG6/'Real QGDP VA'!AG$23)*100</f>
        <v>0.74427771208492499</v>
      </c>
      <c r="AH6" s="29">
        <f>('Real QGDP VA'!AH6/'Real QGDP VA'!AH$23)*100</f>
        <v>0.85873808101505567</v>
      </c>
      <c r="AI6" s="29">
        <f>('Real QGDP VA'!AI6/'Real QGDP VA'!AI$23)*100</f>
        <v>0.83871777842624351</v>
      </c>
      <c r="AJ6" s="29">
        <f>('Real QGDP VA'!AJ6/'Real QGDP VA'!AJ$23)*100</f>
        <v>0.69475987263747807</v>
      </c>
      <c r="AK6" s="29">
        <f>('Real QGDP VA'!AK6/'Real QGDP VA'!AK$23)*100</f>
        <v>0.70888563307018582</v>
      </c>
      <c r="AL6" s="29">
        <f>('Real QGDP VA'!AL6/'Real QGDP VA'!AL$23)*100</f>
        <v>0.84397279813810189</v>
      </c>
      <c r="AM6" s="29">
        <f>('Real QGDP VA'!AM6/'Real QGDP VA'!AM$23)*100</f>
        <v>0.81820496777616281</v>
      </c>
      <c r="AN6" s="15" t="s">
        <v>28</v>
      </c>
    </row>
    <row r="7" spans="1:40" s="18" customFormat="1" ht="25.5">
      <c r="A7" s="104" t="s">
        <v>29</v>
      </c>
      <c r="B7" s="111">
        <f>('Real QGDP VA'!B7/'Real QGDP VA'!$B$23)*100</f>
        <v>52.822795994785551</v>
      </c>
      <c r="C7" s="111">
        <f>('Real QGDP VA'!C7/'Real QGDP VA'!C$23)*100</f>
        <v>52.167017847217977</v>
      </c>
      <c r="D7" s="111">
        <f>('Real QGDP VA'!D7/'Real QGDP VA'!D$23)*100</f>
        <v>52.315395721509447</v>
      </c>
      <c r="E7" s="111">
        <f>('Real QGDP VA'!E7/'Real QGDP VA'!E$23)*100</f>
        <v>44.237739407458385</v>
      </c>
      <c r="F7" s="111">
        <f>('Real QGDP VA'!F7/'Real QGDP VA'!F$23)*100</f>
        <v>50.71400156069582</v>
      </c>
      <c r="G7" s="111">
        <f>('Real QGDP VA'!G7/'Real QGDP VA'!G$23)*100</f>
        <v>51.13351295473889</v>
      </c>
      <c r="H7" s="111">
        <f>('Real QGDP VA'!H7/'Real QGDP VA'!H$23)*100</f>
        <v>51.379018323575323</v>
      </c>
      <c r="I7" s="111">
        <f>('Real QGDP VA'!I7/'Real QGDP VA'!I$23)*100</f>
        <v>51.093678053730841</v>
      </c>
      <c r="J7" s="111">
        <f>('Real QGDP VA'!J7/'Real QGDP VA'!J$23)*100</f>
        <v>49.289958824198351</v>
      </c>
      <c r="K7" s="111">
        <f>('Real QGDP VA'!K7/'Real QGDP VA'!K$23)*100</f>
        <v>49.608953397258134</v>
      </c>
      <c r="L7" s="111">
        <f>('Real QGDP VA'!L7/'Real QGDP VA'!L$23)*100</f>
        <v>50.645063434434512</v>
      </c>
      <c r="M7" s="111">
        <f>('Real QGDP VA'!M7/'Real QGDP VA'!M$23)*100</f>
        <v>50.391358891048185</v>
      </c>
      <c r="N7" s="111">
        <f>('Real QGDP VA'!N7/'Real QGDP VA'!N$23)*100</f>
        <v>47.946126609377437</v>
      </c>
      <c r="O7" s="111">
        <f>('Real QGDP VA'!O7/'Real QGDP VA'!O$23)*100</f>
        <v>48.180097272529132</v>
      </c>
      <c r="P7" s="111">
        <f>('Real QGDP VA'!P7/'Real QGDP VA'!P$23)*100</f>
        <v>48.738635022663715</v>
      </c>
      <c r="Q7" s="111">
        <f>('Real QGDP VA'!Q7/'Real QGDP VA'!Q$23)*100</f>
        <v>48.369543989536837</v>
      </c>
      <c r="R7" s="111">
        <f>('Real QGDP VA'!R7/'Real QGDP VA'!R$23)*100</f>
        <v>48.358363302115649</v>
      </c>
      <c r="S7" s="111">
        <f>('Real QGDP VA'!S7/'Real QGDP VA'!S$23)*100</f>
        <v>49.17742028062775</v>
      </c>
      <c r="T7" s="111">
        <f>('Real QGDP VA'!T7/'Real QGDP VA'!T$23)*100</f>
        <v>50.323783555574138</v>
      </c>
      <c r="U7" s="111">
        <f>('Real QGDP VA'!U7/'Real QGDP VA'!U$23)*100</f>
        <v>52.600120554394671</v>
      </c>
      <c r="V7" s="111">
        <f>('Real QGDP VA'!V7/'Real QGDP VA'!V$23)*100</f>
        <v>48.654657732560622</v>
      </c>
      <c r="W7" s="111">
        <f>('Real QGDP VA'!W7/'Real QGDP VA'!W$23)*100</f>
        <v>49.034416955707059</v>
      </c>
      <c r="X7" s="111">
        <f>('Real QGDP VA'!X7/'Real QGDP VA'!X$23)*100</f>
        <v>50.120528300422492</v>
      </c>
      <c r="Y7" s="111">
        <f>('Real QGDP VA'!Y7/'Real QGDP VA'!Y$23)*100</f>
        <v>49.295798797504609</v>
      </c>
      <c r="Z7" s="111">
        <f>('Real QGDP VA'!Z7/'Real QGDP VA'!Z$23)*100</f>
        <v>52.253887565194454</v>
      </c>
      <c r="AA7" s="111">
        <f>('Real QGDP VA'!AA7/'Real QGDP VA'!AA$23)*100</f>
        <v>52.222770441735342</v>
      </c>
      <c r="AB7" s="111">
        <f>('Real QGDP VA'!AB7/'Real QGDP VA'!AB$23)*100</f>
        <v>50.692657044944568</v>
      </c>
      <c r="AC7" s="111">
        <f>('Real QGDP VA'!AC7/'Real QGDP VA'!AC$23)*100</f>
        <v>50.053696058226095</v>
      </c>
      <c r="AD7" s="111">
        <f>('Real QGDP VA'!AD7/'Real QGDP VA'!AD$23)*100</f>
        <v>49.73602325787104</v>
      </c>
      <c r="AE7" s="111">
        <f>('Real QGDP VA'!AE7/'Real QGDP VA'!AE$23)*100</f>
        <v>49.400730983315604</v>
      </c>
      <c r="AF7" s="111">
        <f>('Real QGDP VA'!AF7/'Real QGDP VA'!AF$23)*100</f>
        <v>49.822326080857529</v>
      </c>
      <c r="AG7" s="111">
        <f>('Real QGDP VA'!AG7/'Real QGDP VA'!AG$23)*100</f>
        <v>49.303516857470328</v>
      </c>
      <c r="AH7" s="111">
        <f>('Real QGDP VA'!AH7/'Real QGDP VA'!AH$23)*100</f>
        <v>48.236756346312347</v>
      </c>
      <c r="AI7" s="111">
        <f>('Real QGDP VA'!AI7/'Real QGDP VA'!AI$23)*100</f>
        <v>50.538322869876453</v>
      </c>
      <c r="AJ7" s="111">
        <f>('Real QGDP VA'!AJ7/'Real QGDP VA'!AJ$23)*100</f>
        <v>51.130538113970616</v>
      </c>
      <c r="AK7" s="111">
        <f>('Real QGDP VA'!AK7/'Real QGDP VA'!AK$23)*100</f>
        <v>49.844312817765783</v>
      </c>
      <c r="AL7" s="111">
        <f>('Real QGDP VA'!AL7/'Real QGDP VA'!AL$23)*100</f>
        <v>47.164488156355503</v>
      </c>
      <c r="AM7" s="111">
        <f>('Real QGDP VA'!AM7/'Real QGDP VA'!AM$23)*100</f>
        <v>46.299207236925646</v>
      </c>
      <c r="AN7" s="106" t="s">
        <v>30</v>
      </c>
    </row>
    <row r="8" spans="1:40" s="18" customFormat="1" ht="12.75">
      <c r="A8" s="154" t="s">
        <v>9</v>
      </c>
      <c r="B8" s="200">
        <f>('Real QGDP VA'!B8/'Real QGDP VA'!$B$23)*100</f>
        <v>5.1204042770601381</v>
      </c>
      <c r="C8" s="200">
        <f>('Real QGDP VA'!C8/'Real QGDP VA'!C$23)*100</f>
        <v>5.2799327595016479</v>
      </c>
      <c r="D8" s="200">
        <f>('Real QGDP VA'!D8/'Real QGDP VA'!D$23)*100</f>
        <v>5.2289537101662775</v>
      </c>
      <c r="E8" s="200">
        <f>('Real QGDP VA'!E8/'Real QGDP VA'!E$23)*100</f>
        <v>6.0639659692170316</v>
      </c>
      <c r="F8" s="200">
        <f>('Real QGDP VA'!F8/'Real QGDP VA'!F$23)*100</f>
        <v>6.2295043684967011</v>
      </c>
      <c r="G8" s="200">
        <f>('Real QGDP VA'!G8/'Real QGDP VA'!G$23)*100</f>
        <v>6.5297532609632798</v>
      </c>
      <c r="H8" s="200">
        <f>('Real QGDP VA'!H8/'Real QGDP VA'!H$23)*100</f>
        <v>6.8054271239038373</v>
      </c>
      <c r="I8" s="200">
        <f>('Real QGDP VA'!I8/'Real QGDP VA'!I$23)*100</f>
        <v>7.0771295470601512</v>
      </c>
      <c r="J8" s="200">
        <f>('Real QGDP VA'!J8/'Real QGDP VA'!J$23)*100</f>
        <v>7.2629946178129332</v>
      </c>
      <c r="K8" s="200">
        <f>('Real QGDP VA'!K8/'Real QGDP VA'!K$23)*100</f>
        <v>7.4479244250410161</v>
      </c>
      <c r="L8" s="200">
        <f>('Real QGDP VA'!L8/'Real QGDP VA'!L$23)*100</f>
        <v>7.4764744849695459</v>
      </c>
      <c r="M8" s="200">
        <f>('Real QGDP VA'!M8/'Real QGDP VA'!M$23)*100</f>
        <v>7.350054011182686</v>
      </c>
      <c r="N8" s="200">
        <f>('Real QGDP VA'!N8/'Real QGDP VA'!N$23)*100</f>
        <v>7.4488593559185672</v>
      </c>
      <c r="O8" s="200">
        <f>('Real QGDP VA'!O8/'Real QGDP VA'!O$23)*100</f>
        <v>7.5947219637088574</v>
      </c>
      <c r="P8" s="200">
        <f>('Real QGDP VA'!P8/'Real QGDP VA'!P$23)*100</f>
        <v>7.3671569919546167</v>
      </c>
      <c r="Q8" s="200">
        <f>('Real QGDP VA'!Q8/'Real QGDP VA'!Q$23)*100</f>
        <v>7.3454746728339311</v>
      </c>
      <c r="R8" s="200">
        <f>('Real QGDP VA'!R8/'Real QGDP VA'!R$23)*100</f>
        <v>7.4856689841658293</v>
      </c>
      <c r="S8" s="200">
        <f>('Real QGDP VA'!S8/'Real QGDP VA'!S$23)*100</f>
        <v>7.6890128896398888</v>
      </c>
      <c r="T8" s="200">
        <f>('Real QGDP VA'!T8/'Real QGDP VA'!T$23)*100</f>
        <v>7.9963010973717736</v>
      </c>
      <c r="U8" s="200">
        <f>('Real QGDP VA'!U8/'Real QGDP VA'!U$23)*100</f>
        <v>7.3277276713154471</v>
      </c>
      <c r="V8" s="200">
        <f>('Real QGDP VA'!V8/'Real QGDP VA'!V$23)*100</f>
        <v>8.0060626930491043</v>
      </c>
      <c r="W8" s="200">
        <f>('Real QGDP VA'!W8/'Real QGDP VA'!W$23)*100</f>
        <v>8.5316744800526649</v>
      </c>
      <c r="X8" s="200">
        <f>('Real QGDP VA'!X8/'Real QGDP VA'!X$23)*100</f>
        <v>8.2743209381575848</v>
      </c>
      <c r="Y8" s="200">
        <f>('Real QGDP VA'!Y8/'Real QGDP VA'!Y$23)*100</f>
        <v>8.4855815108145052</v>
      </c>
      <c r="Z8" s="200">
        <f>('Real QGDP VA'!Z8/'Real QGDP VA'!Z$23)*100</f>
        <v>6.2929506379202182</v>
      </c>
      <c r="AA8" s="200">
        <f>('Real QGDP VA'!AA8/'Real QGDP VA'!AA$23)*100</f>
        <v>6.879083459070011</v>
      </c>
      <c r="AB8" s="200">
        <f>('Real QGDP VA'!AB8/'Real QGDP VA'!AB$23)*100</f>
        <v>7.3390157679156713</v>
      </c>
      <c r="AC8" s="200">
        <f>('Real QGDP VA'!AC8/'Real QGDP VA'!AC$23)*100</f>
        <v>7.5380806223872305</v>
      </c>
      <c r="AD8" s="200">
        <f>('Real QGDP VA'!AD8/'Real QGDP VA'!AD$23)*100</f>
        <v>7.4361001569367327</v>
      </c>
      <c r="AE8" s="200">
        <f>('Real QGDP VA'!AE8/'Real QGDP VA'!AE$23)*100</f>
        <v>8.6416783385546001</v>
      </c>
      <c r="AF8" s="200">
        <f>('Real QGDP VA'!AF8/'Real QGDP VA'!AF$23)*100</f>
        <v>8.3321196520227048</v>
      </c>
      <c r="AG8" s="200">
        <f>('Real QGDP VA'!AG8/'Real QGDP VA'!AG$23)*100</f>
        <v>8.2174486889758729</v>
      </c>
      <c r="AH8" s="200">
        <f>('Real QGDP VA'!AH8/'Real QGDP VA'!AH$23)*100</f>
        <v>8.5384422928566988</v>
      </c>
      <c r="AI8" s="200">
        <f>('Real QGDP VA'!AI8/'Real QGDP VA'!AI$23)*100</f>
        <v>8.406343255194626</v>
      </c>
      <c r="AJ8" s="200">
        <f>('Real QGDP VA'!AJ8/'Real QGDP VA'!AJ$23)*100</f>
        <v>8.2985715300248248</v>
      </c>
      <c r="AK8" s="200">
        <f>('Real QGDP VA'!AK8/'Real QGDP VA'!AK$23)*100</f>
        <v>7.5525709775846828</v>
      </c>
      <c r="AL8" s="200">
        <f>('Real QGDP VA'!AL8/'Real QGDP VA'!AL$23)*100</f>
        <v>8.0269469866718719</v>
      </c>
      <c r="AM8" s="200">
        <f>('Real QGDP VA'!AM8/'Real QGDP VA'!AM$23)*100</f>
        <v>8.6910950474649429</v>
      </c>
      <c r="AN8" s="28" t="s">
        <v>10</v>
      </c>
    </row>
    <row r="9" spans="1:40" s="18" customFormat="1" ht="12.75">
      <c r="A9" s="152" t="s">
        <v>31</v>
      </c>
      <c r="B9" s="201">
        <f>('Real QGDP VA'!B9/'Real QGDP VA'!$B$23)*100</f>
        <v>2.0878246987360121</v>
      </c>
      <c r="C9" s="201">
        <f>('Real QGDP VA'!C9/'Real QGDP VA'!C$23)*100</f>
        <v>2.2539441777114124</v>
      </c>
      <c r="D9" s="201">
        <f>('Real QGDP VA'!D9/'Real QGDP VA'!D$23)*100</f>
        <v>2.4730350687473748</v>
      </c>
      <c r="E9" s="201">
        <f>('Real QGDP VA'!E9/'Real QGDP VA'!E$23)*100</f>
        <v>3.1545387772978626</v>
      </c>
      <c r="F9" s="201">
        <f>('Real QGDP VA'!F9/'Real QGDP VA'!F$23)*100</f>
        <v>1.1051781778720995</v>
      </c>
      <c r="G9" s="201">
        <f>('Real QGDP VA'!G9/'Real QGDP VA'!G$23)*100</f>
        <v>1.1329356823808863</v>
      </c>
      <c r="H9" s="201">
        <f>('Real QGDP VA'!H9/'Real QGDP VA'!H$23)*100</f>
        <v>1.1627542750272026</v>
      </c>
      <c r="I9" s="201">
        <f>('Real QGDP VA'!I9/'Real QGDP VA'!I$23)*100</f>
        <v>1.180287831336702</v>
      </c>
      <c r="J9" s="201">
        <f>('Real QGDP VA'!J9/'Real QGDP VA'!J$23)*100</f>
        <v>1.2861842248686028</v>
      </c>
      <c r="K9" s="201">
        <f>('Real QGDP VA'!K9/'Real QGDP VA'!K$23)*100</f>
        <v>1.2888000123079262</v>
      </c>
      <c r="L9" s="201">
        <f>('Real QGDP VA'!L9/'Real QGDP VA'!L$23)*100</f>
        <v>1.2873488951567504</v>
      </c>
      <c r="M9" s="201">
        <f>('Real QGDP VA'!M9/'Real QGDP VA'!M$23)*100</f>
        <v>1.3913205108801288</v>
      </c>
      <c r="N9" s="201">
        <f>('Real QGDP VA'!N9/'Real QGDP VA'!N$23)*100</f>
        <v>1.5869115482036098</v>
      </c>
      <c r="O9" s="201">
        <f>('Real QGDP VA'!O9/'Real QGDP VA'!O$23)*100</f>
        <v>1.6678779993760977</v>
      </c>
      <c r="P9" s="201">
        <f>('Real QGDP VA'!P9/'Real QGDP VA'!P$23)*100</f>
        <v>1.5837597487744899</v>
      </c>
      <c r="Q9" s="201">
        <f>('Real QGDP VA'!Q9/'Real QGDP VA'!Q$23)*100</f>
        <v>1.6070649616586774</v>
      </c>
      <c r="R9" s="201">
        <f>('Real QGDP VA'!R9/'Real QGDP VA'!R$23)*100</f>
        <v>1.5980743670757338</v>
      </c>
      <c r="S9" s="201">
        <f>('Real QGDP VA'!S9/'Real QGDP VA'!S$23)*100</f>
        <v>1.6833383353275142</v>
      </c>
      <c r="T9" s="201">
        <f>('Real QGDP VA'!T9/'Real QGDP VA'!T$23)*100</f>
        <v>1.6635406751182378</v>
      </c>
      <c r="U9" s="201">
        <f>('Real QGDP VA'!U9/'Real QGDP VA'!U$23)*100</f>
        <v>1.6441177587815585</v>
      </c>
      <c r="V9" s="201">
        <f>('Real QGDP VA'!V9/'Real QGDP VA'!V$23)*100</f>
        <v>1.904534734912279</v>
      </c>
      <c r="W9" s="201">
        <f>('Real QGDP VA'!W9/'Real QGDP VA'!W$23)*100</f>
        <v>1.856485014394359</v>
      </c>
      <c r="X9" s="201">
        <f>('Real QGDP VA'!X9/'Real QGDP VA'!X$23)*100</f>
        <v>1.947984670490216</v>
      </c>
      <c r="Y9" s="201">
        <f>('Real QGDP VA'!Y9/'Real QGDP VA'!Y$23)*100</f>
        <v>1.8583403915916916</v>
      </c>
      <c r="Z9" s="201">
        <f>('Real QGDP VA'!Z9/'Real QGDP VA'!Z$23)*100</f>
        <v>1.7096873197482259</v>
      </c>
      <c r="AA9" s="201">
        <f>('Real QGDP VA'!AA9/'Real QGDP VA'!AA$23)*100</f>
        <v>1.7359304295872908</v>
      </c>
      <c r="AB9" s="201">
        <f>('Real QGDP VA'!AB9/'Real QGDP VA'!AB$23)*100</f>
        <v>1.7764402019159027</v>
      </c>
      <c r="AC9" s="201">
        <f>('Real QGDP VA'!AC9/'Real QGDP VA'!AC$23)*100</f>
        <v>1.752950472258042</v>
      </c>
      <c r="AD9" s="201">
        <f>('Real QGDP VA'!AD9/'Real QGDP VA'!AD$23)*100</f>
        <v>1.7783278706822221</v>
      </c>
      <c r="AE9" s="201">
        <f>('Real QGDP VA'!AE9/'Real QGDP VA'!AE$23)*100</f>
        <v>1.752045692826653</v>
      </c>
      <c r="AF9" s="201">
        <f>('Real QGDP VA'!AF9/'Real QGDP VA'!AF$23)*100</f>
        <v>1.5834103882940758</v>
      </c>
      <c r="AG9" s="201">
        <f>('Real QGDP VA'!AG9/'Real QGDP VA'!AG$23)*100</f>
        <v>1.9640543000988449</v>
      </c>
      <c r="AH9" s="201">
        <f>('Real QGDP VA'!AH9/'Real QGDP VA'!AH$23)*100</f>
        <v>2.1142894829795891</v>
      </c>
      <c r="AI9" s="201">
        <f>('Real QGDP VA'!AI9/'Real QGDP VA'!AI$23)*100</f>
        <v>1.8089282156847717</v>
      </c>
      <c r="AJ9" s="201">
        <f>('Real QGDP VA'!AJ9/'Real QGDP VA'!AJ$23)*100</f>
        <v>1.6851280926093504</v>
      </c>
      <c r="AK9" s="201">
        <f>('Real QGDP VA'!AK9/'Real QGDP VA'!AK$23)*100</f>
        <v>1.6325921100654686</v>
      </c>
      <c r="AL9" s="201">
        <f>('Real QGDP VA'!AL9/'Real QGDP VA'!AL$23)*100</f>
        <v>2.0444265421457519</v>
      </c>
      <c r="AM9" s="201">
        <f>('Real QGDP VA'!AM9/'Real QGDP VA'!AM$23)*100</f>
        <v>1.9476728259967657</v>
      </c>
      <c r="AN9" s="15" t="s">
        <v>32</v>
      </c>
    </row>
    <row r="10" spans="1:40" s="18" customFormat="1" ht="12.75">
      <c r="A10" s="154" t="s">
        <v>33</v>
      </c>
      <c r="B10" s="200">
        <f>('Real QGDP VA'!B10/'Real QGDP VA'!$B$23)*100</f>
        <v>8.5194952483324116</v>
      </c>
      <c r="C10" s="200">
        <f>('Real QGDP VA'!C10/'Real QGDP VA'!C$23)*100</f>
        <v>8.4500252671639373</v>
      </c>
      <c r="D10" s="200">
        <f>('Real QGDP VA'!D10/'Real QGDP VA'!D$23)*100</f>
        <v>8.4355993025503615</v>
      </c>
      <c r="E10" s="200">
        <f>('Real QGDP VA'!E10/'Real QGDP VA'!E$23)*100</f>
        <v>9.614587592012267</v>
      </c>
      <c r="F10" s="200">
        <f>('Real QGDP VA'!F10/'Real QGDP VA'!F$23)*100</f>
        <v>9.0172200225870949</v>
      </c>
      <c r="G10" s="200">
        <f>('Real QGDP VA'!G10/'Real QGDP VA'!G$23)*100</f>
        <v>8.8074941262742552</v>
      </c>
      <c r="H10" s="200">
        <f>('Real QGDP VA'!H10/'Real QGDP VA'!H$23)*100</f>
        <v>8.6094444338873632</v>
      </c>
      <c r="I10" s="200">
        <f>('Real QGDP VA'!I10/'Real QGDP VA'!I$23)*100</f>
        <v>8.6829215603240435</v>
      </c>
      <c r="J10" s="200">
        <f>('Real QGDP VA'!J10/'Real QGDP VA'!J$23)*100</f>
        <v>8.572773041682618</v>
      </c>
      <c r="K10" s="200">
        <f>('Real QGDP VA'!K10/'Real QGDP VA'!K$23)*100</f>
        <v>8.5295772338370615</v>
      </c>
      <c r="L10" s="200">
        <f>('Real QGDP VA'!L10/'Real QGDP VA'!L$23)*100</f>
        <v>8.1753558336307908</v>
      </c>
      <c r="M10" s="200">
        <f>('Real QGDP VA'!M10/'Real QGDP VA'!M$23)*100</f>
        <v>7.7302692361669907</v>
      </c>
      <c r="N10" s="200">
        <f>('Real QGDP VA'!N10/'Real QGDP VA'!N$23)*100</f>
        <v>8.6335774537995356</v>
      </c>
      <c r="O10" s="200">
        <f>('Real QGDP VA'!O10/'Real QGDP VA'!O$23)*100</f>
        <v>8.3657139910230214</v>
      </c>
      <c r="P10" s="200">
        <f>('Real QGDP VA'!P10/'Real QGDP VA'!P$23)*100</f>
        <v>8.3197812224955552</v>
      </c>
      <c r="Q10" s="200">
        <f>('Real QGDP VA'!Q10/'Real QGDP VA'!Q$23)*100</f>
        <v>8.1223532083541663</v>
      </c>
      <c r="R10" s="200">
        <f>('Real QGDP VA'!R10/'Real QGDP VA'!R$23)*100</f>
        <v>9.0011322554795363</v>
      </c>
      <c r="S10" s="200">
        <f>('Real QGDP VA'!S10/'Real QGDP VA'!S$23)*100</f>
        <v>8.5902065977520063</v>
      </c>
      <c r="T10" s="200">
        <f>('Real QGDP VA'!T10/'Real QGDP VA'!T$23)*100</f>
        <v>8.152505724902122</v>
      </c>
      <c r="U10" s="200">
        <f>('Real QGDP VA'!U10/'Real QGDP VA'!U$23)*100</f>
        <v>7.6993200740354135</v>
      </c>
      <c r="V10" s="200">
        <f>('Real QGDP VA'!V10/'Real QGDP VA'!V$23)*100</f>
        <v>8.4673516307308656</v>
      </c>
      <c r="W10" s="200">
        <f>('Real QGDP VA'!W10/'Real QGDP VA'!W$23)*100</f>
        <v>8.0881893540548333</v>
      </c>
      <c r="X10" s="200">
        <f>('Real QGDP VA'!X10/'Real QGDP VA'!X$23)*100</f>
        <v>7.8749477354639827</v>
      </c>
      <c r="Y10" s="200">
        <f>('Real QGDP VA'!Y10/'Real QGDP VA'!Y$23)*100</f>
        <v>7.9212820312886301</v>
      </c>
      <c r="Z10" s="200">
        <f>('Real QGDP VA'!Z10/'Real QGDP VA'!Z$23)*100</f>
        <v>8.054815657230165</v>
      </c>
      <c r="AA10" s="200">
        <f>('Real QGDP VA'!AA10/'Real QGDP VA'!AA$23)*100</f>
        <v>7.763684561827441</v>
      </c>
      <c r="AB10" s="200">
        <f>('Real QGDP VA'!AB10/'Real QGDP VA'!AB$23)*100</f>
        <v>7.7035567024773224</v>
      </c>
      <c r="AC10" s="200">
        <f>('Real QGDP VA'!AC10/'Real QGDP VA'!AC$23)*100</f>
        <v>7.7737948117597782</v>
      </c>
      <c r="AD10" s="200">
        <f>('Real QGDP VA'!AD10/'Real QGDP VA'!AD$23)*100</f>
        <v>8.4824293114724938</v>
      </c>
      <c r="AE10" s="200">
        <f>('Real QGDP VA'!AE10/'Real QGDP VA'!AE$23)*100</f>
        <v>7.8936749642867552</v>
      </c>
      <c r="AF10" s="200">
        <f>('Real QGDP VA'!AF10/'Real QGDP VA'!AF$23)*100</f>
        <v>7.7360165220925685</v>
      </c>
      <c r="AG10" s="200">
        <f>('Real QGDP VA'!AG10/'Real QGDP VA'!AG$23)*100</f>
        <v>7.4753898346261334</v>
      </c>
      <c r="AH10" s="200">
        <f>('Real QGDP VA'!AH10/'Real QGDP VA'!AH$23)*100</f>
        <v>7.6841579549549675</v>
      </c>
      <c r="AI10" s="200">
        <f>('Real QGDP VA'!AI10/'Real QGDP VA'!AI$23)*100</f>
        <v>7.6528629013008054</v>
      </c>
      <c r="AJ10" s="200">
        <f>('Real QGDP VA'!AJ10/'Real QGDP VA'!AJ$23)*100</f>
        <v>7.6211656486396429</v>
      </c>
      <c r="AK10" s="200">
        <f>('Real QGDP VA'!AK10/'Real QGDP VA'!AK$23)*100</f>
        <v>8.0827977695335012</v>
      </c>
      <c r="AL10" s="200">
        <f>('Real QGDP VA'!AL10/'Real QGDP VA'!AL$23)*100</f>
        <v>8.4547601963667347</v>
      </c>
      <c r="AM10" s="200">
        <f>('Real QGDP VA'!AM10/'Real QGDP VA'!AM$23)*100</f>
        <v>8.8097924929711589</v>
      </c>
      <c r="AN10" s="28" t="s">
        <v>56</v>
      </c>
    </row>
    <row r="11" spans="1:40" s="18" customFormat="1" ht="25.5">
      <c r="A11" s="152" t="s">
        <v>11</v>
      </c>
      <c r="B11" s="201">
        <f>('Real QGDP VA'!B11/'Real QGDP VA'!$B$23)*100</f>
        <v>3.6071902016006892</v>
      </c>
      <c r="C11" s="201">
        <f>('Real QGDP VA'!C11/'Real QGDP VA'!C$23)*100</f>
        <v>3.58310552394172</v>
      </c>
      <c r="D11" s="201">
        <f>('Real QGDP VA'!D11/'Real QGDP VA'!D$23)*100</f>
        <v>3.8547583489234363</v>
      </c>
      <c r="E11" s="201">
        <f>('Real QGDP VA'!E11/'Real QGDP VA'!E$23)*100</f>
        <v>4.5163123106141638</v>
      </c>
      <c r="F11" s="201">
        <f>('Real QGDP VA'!F11/'Real QGDP VA'!F$23)*100</f>
        <v>4.83041645468494</v>
      </c>
      <c r="G11" s="201">
        <f>('Real QGDP VA'!G11/'Real QGDP VA'!G$23)*100</f>
        <v>4.8176690322758393</v>
      </c>
      <c r="H11" s="201">
        <f>('Real QGDP VA'!H11/'Real QGDP VA'!H$23)*100</f>
        <v>4.7339351688430167</v>
      </c>
      <c r="I11" s="201">
        <f>('Real QGDP VA'!I11/'Real QGDP VA'!I$23)*100</f>
        <v>5.0489482586532057</v>
      </c>
      <c r="J11" s="201">
        <f>('Real QGDP VA'!J11/'Real QGDP VA'!J$23)*100</f>
        <v>4.7936838519894165</v>
      </c>
      <c r="K11" s="201">
        <f>('Real QGDP VA'!K11/'Real QGDP VA'!K$23)*100</f>
        <v>4.745214147336374</v>
      </c>
      <c r="L11" s="201">
        <f>('Real QGDP VA'!L11/'Real QGDP VA'!L$23)*100</f>
        <v>4.5230149745851005</v>
      </c>
      <c r="M11" s="201">
        <f>('Real QGDP VA'!M11/'Real QGDP VA'!M$23)*100</f>
        <v>4.7082289216049418</v>
      </c>
      <c r="N11" s="201">
        <f>('Real QGDP VA'!N11/'Real QGDP VA'!N$23)*100</f>
        <v>5.1163880067308352</v>
      </c>
      <c r="O11" s="201">
        <f>('Real QGDP VA'!O11/'Real QGDP VA'!O$23)*100</f>
        <v>4.7998536597552155</v>
      </c>
      <c r="P11" s="201">
        <f>('Real QGDP VA'!P11/'Real QGDP VA'!P$23)*100</f>
        <v>4.7285197809240991</v>
      </c>
      <c r="Q11" s="201">
        <f>('Real QGDP VA'!Q11/'Real QGDP VA'!Q$23)*100</f>
        <v>4.7028063815109356</v>
      </c>
      <c r="R11" s="201">
        <f>('Real QGDP VA'!R11/'Real QGDP VA'!R$23)*100</f>
        <v>4.9667090541622718</v>
      </c>
      <c r="S11" s="201">
        <f>('Real QGDP VA'!S11/'Real QGDP VA'!S$23)*100</f>
        <v>4.8580204283533677</v>
      </c>
      <c r="T11" s="201">
        <f>('Real QGDP VA'!T11/'Real QGDP VA'!T$23)*100</f>
        <v>4.6635382737386166</v>
      </c>
      <c r="U11" s="201">
        <f>('Real QGDP VA'!U11/'Real QGDP VA'!U$23)*100</f>
        <v>4.5249357789551796</v>
      </c>
      <c r="V11" s="201">
        <f>('Real QGDP VA'!V11/'Real QGDP VA'!V$23)*100</f>
        <v>4.9005855427053353</v>
      </c>
      <c r="W11" s="201">
        <f>('Real QGDP VA'!W11/'Real QGDP VA'!W$23)*100</f>
        <v>4.7527675248275187</v>
      </c>
      <c r="X11" s="201">
        <f>('Real QGDP VA'!X11/'Real QGDP VA'!X$23)*100</f>
        <v>4.6629790934358821</v>
      </c>
      <c r="Y11" s="201">
        <f>('Real QGDP VA'!Y11/'Real QGDP VA'!Y$23)*100</f>
        <v>4.6864275933851625</v>
      </c>
      <c r="Z11" s="201">
        <f>('Real QGDP VA'!Z11/'Real QGDP VA'!Z$23)*100</f>
        <v>4.8158758092561031</v>
      </c>
      <c r="AA11" s="201">
        <f>('Real QGDP VA'!AA11/'Real QGDP VA'!AA$23)*100</f>
        <v>4.8208989427213336</v>
      </c>
      <c r="AB11" s="201">
        <f>('Real QGDP VA'!AB11/'Real QGDP VA'!AB$23)*100</f>
        <v>5.0130371056597562</v>
      </c>
      <c r="AC11" s="201">
        <f>('Real QGDP VA'!AC11/'Real QGDP VA'!AC$23)*100</f>
        <v>5.1055010745801326</v>
      </c>
      <c r="AD11" s="201">
        <f>('Real QGDP VA'!AD11/'Real QGDP VA'!AD$23)*100</f>
        <v>4.7707770018186793</v>
      </c>
      <c r="AE11" s="201">
        <f>('Real QGDP VA'!AE11/'Real QGDP VA'!AE$23)*100</f>
        <v>5.0918671063659637</v>
      </c>
      <c r="AF11" s="201">
        <f>('Real QGDP VA'!AF11/'Real QGDP VA'!AF$23)*100</f>
        <v>5.3797999783775872</v>
      </c>
      <c r="AG11" s="201">
        <f>('Real QGDP VA'!AG11/'Real QGDP VA'!AG$23)*100</f>
        <v>5.4530221477180403</v>
      </c>
      <c r="AH11" s="201">
        <f>('Real QGDP VA'!AH11/'Real QGDP VA'!AH$23)*100</f>
        <v>5.4821679868442086</v>
      </c>
      <c r="AI11" s="201">
        <f>('Real QGDP VA'!AI11/'Real QGDP VA'!AI$23)*100</f>
        <v>5.3032289376150308</v>
      </c>
      <c r="AJ11" s="201">
        <f>('Real QGDP VA'!AJ11/'Real QGDP VA'!AJ$23)*100</f>
        <v>5.0623164522243167</v>
      </c>
      <c r="AK11" s="201">
        <f>('Real QGDP VA'!AK11/'Real QGDP VA'!AK$23)*100</f>
        <v>5.330154976480781</v>
      </c>
      <c r="AL11" s="201">
        <f>('Real QGDP VA'!AL11/'Real QGDP VA'!AL$23)*100</f>
        <v>6.0057174164371316</v>
      </c>
      <c r="AM11" s="201">
        <f>('Real QGDP VA'!AM11/'Real QGDP VA'!AM$23)*100</f>
        <v>5.8134556434323299</v>
      </c>
      <c r="AN11" s="15" t="s">
        <v>12</v>
      </c>
    </row>
    <row r="12" spans="1:40" s="18" customFormat="1" ht="12.75">
      <c r="A12" s="154" t="s">
        <v>34</v>
      </c>
      <c r="B12" s="200">
        <f>('Real QGDP VA'!B12/'Real QGDP VA'!$B$23)*100</f>
        <v>3.5271461672582625</v>
      </c>
      <c r="C12" s="200">
        <f>('Real QGDP VA'!C12/'Real QGDP VA'!C$23)*100</f>
        <v>3.6511741902799577</v>
      </c>
      <c r="D12" s="200">
        <f>('Real QGDP VA'!D12/'Real QGDP VA'!D$23)*100</f>
        <v>3.7569578302632114</v>
      </c>
      <c r="E12" s="200">
        <f>('Real QGDP VA'!E12/'Real QGDP VA'!E$23)*100</f>
        <v>4.1722387000239749</v>
      </c>
      <c r="F12" s="200">
        <f>('Real QGDP VA'!F12/'Real QGDP VA'!F$23)*100</f>
        <v>2.9740969833022799</v>
      </c>
      <c r="G12" s="200">
        <f>('Real QGDP VA'!G12/'Real QGDP VA'!G$23)*100</f>
        <v>2.8839046549188585</v>
      </c>
      <c r="H12" s="200">
        <f>('Real QGDP VA'!H12/'Real QGDP VA'!H$23)*100</f>
        <v>2.7755319445805955</v>
      </c>
      <c r="I12" s="200">
        <f>('Real QGDP VA'!I12/'Real QGDP VA'!I$23)*100</f>
        <v>2.8824647447097553</v>
      </c>
      <c r="J12" s="200">
        <f>('Real QGDP VA'!J12/'Real QGDP VA'!J$23)*100</f>
        <v>2.6822853270097808</v>
      </c>
      <c r="K12" s="200">
        <f>('Real QGDP VA'!K12/'Real QGDP VA'!K$23)*100</f>
        <v>2.5655442472368706</v>
      </c>
      <c r="L12" s="200">
        <f>('Real QGDP VA'!L12/'Real QGDP VA'!L$23)*100</f>
        <v>2.594835240661844</v>
      </c>
      <c r="M12" s="200">
        <f>('Real QGDP VA'!M12/'Real QGDP VA'!M$23)*100</f>
        <v>2.5395081380499303</v>
      </c>
      <c r="N12" s="200">
        <f>('Real QGDP VA'!N12/'Real QGDP VA'!N$23)*100</f>
        <v>2.5529562785587641</v>
      </c>
      <c r="O12" s="200">
        <f>('Real QGDP VA'!O12/'Real QGDP VA'!O$23)*100</f>
        <v>2.471701056269227</v>
      </c>
      <c r="P12" s="200">
        <f>('Real QGDP VA'!P12/'Real QGDP VA'!P$23)*100</f>
        <v>2.3380220421547815</v>
      </c>
      <c r="Q12" s="200">
        <f>('Real QGDP VA'!Q12/'Real QGDP VA'!Q$23)*100</f>
        <v>2.3083086993548352</v>
      </c>
      <c r="R12" s="200">
        <f>('Real QGDP VA'!R12/'Real QGDP VA'!R$23)*100</f>
        <v>2.511022136765066</v>
      </c>
      <c r="S12" s="200">
        <f>('Real QGDP VA'!S12/'Real QGDP VA'!S$23)*100</f>
        <v>2.4346925461652993</v>
      </c>
      <c r="T12" s="200">
        <f>('Real QGDP VA'!T12/'Real QGDP VA'!T$23)*100</f>
        <v>2.2945991095137295</v>
      </c>
      <c r="U12" s="200">
        <f>('Real QGDP VA'!U12/'Real QGDP VA'!U$23)*100</f>
        <v>2.1319116374548401</v>
      </c>
      <c r="V12" s="200">
        <f>('Real QGDP VA'!V12/'Real QGDP VA'!V$23)*100</f>
        <v>2.3428334277640732</v>
      </c>
      <c r="W12" s="200">
        <f>('Real QGDP VA'!W12/'Real QGDP VA'!W$23)*100</f>
        <v>2.4239726114672835</v>
      </c>
      <c r="X12" s="200">
        <f>('Real QGDP VA'!X12/'Real QGDP VA'!X$23)*100</f>
        <v>2.2952279481128079</v>
      </c>
      <c r="Y12" s="200">
        <f>('Real QGDP VA'!Y12/'Real QGDP VA'!Y$23)*100</f>
        <v>2.1699170395667498</v>
      </c>
      <c r="Z12" s="200">
        <f>('Real QGDP VA'!Z12/'Real QGDP VA'!Z$23)*100</f>
        <v>1.8646845970872703</v>
      </c>
      <c r="AA12" s="200">
        <f>('Real QGDP VA'!AA12/'Real QGDP VA'!AA$23)*100</f>
        <v>1.3324311634950752</v>
      </c>
      <c r="AB12" s="200">
        <f>('Real QGDP VA'!AB12/'Real QGDP VA'!AB$23)*100</f>
        <v>1.2180282493033801</v>
      </c>
      <c r="AC12" s="200">
        <f>('Real QGDP VA'!AC12/'Real QGDP VA'!AC$23)*100</f>
        <v>1.1148435434418922</v>
      </c>
      <c r="AD12" s="200">
        <f>('Real QGDP VA'!AD12/'Real QGDP VA'!AD$23)*100</f>
        <v>1.590788069948212</v>
      </c>
      <c r="AE12" s="200">
        <f>('Real QGDP VA'!AE12/'Real QGDP VA'!AE$23)*100</f>
        <v>1.7214616458777199</v>
      </c>
      <c r="AF12" s="200">
        <f>('Real QGDP VA'!AF12/'Real QGDP VA'!AF$23)*100</f>
        <v>1.6501976857139575</v>
      </c>
      <c r="AG12" s="200">
        <f>('Real QGDP VA'!AG12/'Real QGDP VA'!AG$23)*100</f>
        <v>1.6507842271296331</v>
      </c>
      <c r="AH12" s="200">
        <f>('Real QGDP VA'!AH12/'Real QGDP VA'!AH$23)*100</f>
        <v>1.6373927296703343</v>
      </c>
      <c r="AI12" s="200">
        <f>('Real QGDP VA'!AI12/'Real QGDP VA'!AI$23)*100</f>
        <v>1.7146369856802834</v>
      </c>
      <c r="AJ12" s="200">
        <f>('Real QGDP VA'!AJ12/'Real QGDP VA'!AJ$23)*100</f>
        <v>1.6336539730377821</v>
      </c>
      <c r="AK12" s="200">
        <f>('Real QGDP VA'!AK12/'Real QGDP VA'!AK$23)*100</f>
        <v>1.7302224203608365</v>
      </c>
      <c r="AL12" s="200">
        <f>('Real QGDP VA'!AL12/'Real QGDP VA'!AL$23)*100</f>
        <v>1.7892937910763846</v>
      </c>
      <c r="AM12" s="200">
        <f>('Real QGDP VA'!AM12/'Real QGDP VA'!AM$23)*100</f>
        <v>1.9366195597626652</v>
      </c>
      <c r="AN12" s="28" t="s">
        <v>35</v>
      </c>
    </row>
    <row r="13" spans="1:40" s="18" customFormat="1" ht="12.75">
      <c r="A13" s="152" t="s">
        <v>36</v>
      </c>
      <c r="B13" s="201">
        <f>('Real QGDP VA'!B13/'Real QGDP VA'!$B$23)*100</f>
        <v>0.9292390080524694</v>
      </c>
      <c r="C13" s="201">
        <f>('Real QGDP VA'!C13/'Real QGDP VA'!C$23)*100</f>
        <v>0.89639635844891952</v>
      </c>
      <c r="D13" s="201">
        <f>('Real QGDP VA'!D13/'Real QGDP VA'!D$23)*100</f>
        <v>0.77938427488052964</v>
      </c>
      <c r="E13" s="201">
        <f>('Real QGDP VA'!E13/'Real QGDP VA'!E$23)*100</f>
        <v>1.1803987619626228</v>
      </c>
      <c r="F13" s="201">
        <f>('Real QGDP VA'!F13/'Real QGDP VA'!F$23)*100</f>
        <v>0.92366906625034328</v>
      </c>
      <c r="G13" s="201">
        <f>('Real QGDP VA'!G13/'Real QGDP VA'!G$23)*100</f>
        <v>0.96064698130070936</v>
      </c>
      <c r="H13" s="201">
        <f>('Real QGDP VA'!H13/'Real QGDP VA'!H$23)*100</f>
        <v>0.99605812402720662</v>
      </c>
      <c r="I13" s="201">
        <f>('Real QGDP VA'!I13/'Real QGDP VA'!I$23)*100</f>
        <v>1.0463290244972827</v>
      </c>
      <c r="J13" s="201">
        <f>('Real QGDP VA'!J13/'Real QGDP VA'!J$23)*100</f>
        <v>1.0616303318761127</v>
      </c>
      <c r="K13" s="201">
        <f>('Real QGDP VA'!K13/'Real QGDP VA'!K$23)*100</f>
        <v>1.0920190279784299</v>
      </c>
      <c r="L13" s="201">
        <f>('Real QGDP VA'!L13/'Real QGDP VA'!L$23)*100</f>
        <v>0.93217274842813924</v>
      </c>
      <c r="M13" s="201">
        <f>('Real QGDP VA'!M13/'Real QGDP VA'!M$23)*100</f>
        <v>0.9321748743688274</v>
      </c>
      <c r="N13" s="201">
        <f>('Real QGDP VA'!N13/'Real QGDP VA'!N$23)*100</f>
        <v>1.1206501942117815</v>
      </c>
      <c r="O13" s="201">
        <f>('Real QGDP VA'!O13/'Real QGDP VA'!O$23)*100</f>
        <v>1.099010340719728</v>
      </c>
      <c r="P13" s="201">
        <f>('Real QGDP VA'!P13/'Real QGDP VA'!P$23)*100</f>
        <v>1.1591217184343869</v>
      </c>
      <c r="Q13" s="201">
        <f>('Real QGDP VA'!Q13/'Real QGDP VA'!Q$23)*100</f>
        <v>1.1388905316977211</v>
      </c>
      <c r="R13" s="201">
        <f>('Real QGDP VA'!R13/'Real QGDP VA'!R$23)*100</f>
        <v>1.0885318330111688</v>
      </c>
      <c r="S13" s="201">
        <f>('Real QGDP VA'!S13/'Real QGDP VA'!S$23)*100</f>
        <v>1.032808368442014</v>
      </c>
      <c r="T13" s="201">
        <f>('Real QGDP VA'!T13/'Real QGDP VA'!T$23)*100</f>
        <v>0.98927568675302224</v>
      </c>
      <c r="U13" s="201">
        <f>('Real QGDP VA'!U13/'Real QGDP VA'!U$23)*100</f>
        <v>0.9640097439322679</v>
      </c>
      <c r="V13" s="201">
        <f>('Real QGDP VA'!V13/'Real QGDP VA'!V$23)*100</f>
        <v>1.1195221497202332</v>
      </c>
      <c r="W13" s="201">
        <f>('Real QGDP VA'!W13/'Real QGDP VA'!W$23)*100</f>
        <v>1.1015875361862359</v>
      </c>
      <c r="X13" s="201">
        <f>('Real QGDP VA'!X13/'Real QGDP VA'!X$23)*100</f>
        <v>1.0536766371638453</v>
      </c>
      <c r="Y13" s="201">
        <f>('Real QGDP VA'!Y13/'Real QGDP VA'!Y$23)*100</f>
        <v>1.019983489672196</v>
      </c>
      <c r="Z13" s="201">
        <f>('Real QGDP VA'!Z13/'Real QGDP VA'!Z$23)*100</f>
        <v>0.8759209456292617</v>
      </c>
      <c r="AA13" s="201">
        <f>('Real QGDP VA'!AA13/'Real QGDP VA'!AA$23)*100</f>
        <v>0.60831834040168076</v>
      </c>
      <c r="AB13" s="201">
        <f>('Real QGDP VA'!AB13/'Real QGDP VA'!AB$23)*100</f>
        <v>0.79531719359820041</v>
      </c>
      <c r="AC13" s="201">
        <f>('Real QGDP VA'!AC13/'Real QGDP VA'!AC$23)*100</f>
        <v>0.82751003523600475</v>
      </c>
      <c r="AD13" s="201">
        <f>('Real QGDP VA'!AD13/'Real QGDP VA'!AD$23)*100</f>
        <v>0.7636837391288237</v>
      </c>
      <c r="AE13" s="201">
        <f>('Real QGDP VA'!AE13/'Real QGDP VA'!AE$23)*100</f>
        <v>0.74579848677502192</v>
      </c>
      <c r="AF13" s="201">
        <f>('Real QGDP VA'!AF13/'Real QGDP VA'!AF$23)*100</f>
        <v>0.7660805939835823</v>
      </c>
      <c r="AG13" s="201">
        <f>('Real QGDP VA'!AG13/'Real QGDP VA'!AG$23)*100</f>
        <v>0.89217361487851032</v>
      </c>
      <c r="AH13" s="201">
        <f>('Real QGDP VA'!AH13/'Real QGDP VA'!AH$23)*100</f>
        <v>0.78542840282667459</v>
      </c>
      <c r="AI13" s="201">
        <f>('Real QGDP VA'!AI13/'Real QGDP VA'!AI$23)*100</f>
        <v>0.79480779428785253</v>
      </c>
      <c r="AJ13" s="201">
        <f>('Real QGDP VA'!AJ13/'Real QGDP VA'!AJ$23)*100</f>
        <v>0.76588126642659482</v>
      </c>
      <c r="AK13" s="201">
        <f>('Real QGDP VA'!AK13/'Real QGDP VA'!AK$23)*100</f>
        <v>0.9011449058575397</v>
      </c>
      <c r="AL13" s="201">
        <f>('Real QGDP VA'!AL13/'Real QGDP VA'!AL$23)*100</f>
        <v>0.86516585282525937</v>
      </c>
      <c r="AM13" s="201">
        <f>('Real QGDP VA'!AM13/'Real QGDP VA'!AM$23)*100</f>
        <v>0.87230122086110573</v>
      </c>
      <c r="AN13" s="15" t="s">
        <v>37</v>
      </c>
    </row>
    <row r="14" spans="1:40" s="18" customFormat="1" ht="12.75">
      <c r="A14" s="154" t="s">
        <v>38</v>
      </c>
      <c r="B14" s="200">
        <f>('Real QGDP VA'!B14/'Real QGDP VA'!$B$23)*100</f>
        <v>2.0237405672622617</v>
      </c>
      <c r="C14" s="200">
        <f>('Real QGDP VA'!C14/'Real QGDP VA'!C$23)*100</f>
        <v>2.0611033580124447</v>
      </c>
      <c r="D14" s="200">
        <f>('Real QGDP VA'!D14/'Real QGDP VA'!D$23)*100</f>
        <v>2.0376584561157363</v>
      </c>
      <c r="E14" s="200">
        <f>('Real QGDP VA'!E14/'Real QGDP VA'!E$23)*100</f>
        <v>2.5186918084915439</v>
      </c>
      <c r="F14" s="200">
        <f>('Real QGDP VA'!F14/'Real QGDP VA'!F$23)*100</f>
        <v>2.1903571153758583</v>
      </c>
      <c r="G14" s="200">
        <f>('Real QGDP VA'!G14/'Real QGDP VA'!G$23)*100</f>
        <v>2.1981696736309124</v>
      </c>
      <c r="H14" s="200">
        <f>('Real QGDP VA'!H14/'Real QGDP VA'!H$23)*100</f>
        <v>2.0298406271164362</v>
      </c>
      <c r="I14" s="200">
        <f>('Real QGDP VA'!I14/'Real QGDP VA'!I$23)*100</f>
        <v>2.0075594343552043</v>
      </c>
      <c r="J14" s="200">
        <f>('Real QGDP VA'!J14/'Real QGDP VA'!J$23)*100</f>
        <v>2.1284514662949467</v>
      </c>
      <c r="K14" s="200">
        <f>('Real QGDP VA'!K14/'Real QGDP VA'!K$23)*100</f>
        <v>2.1808093789141885</v>
      </c>
      <c r="L14" s="200">
        <f>('Real QGDP VA'!L14/'Real QGDP VA'!L$23)*100</f>
        <v>2.0822360517393057</v>
      </c>
      <c r="M14" s="200">
        <f>('Real QGDP VA'!M14/'Real QGDP VA'!M$23)*100</f>
        <v>2.2080540847386159</v>
      </c>
      <c r="N14" s="200">
        <f>('Real QGDP VA'!N14/'Real QGDP VA'!N$23)*100</f>
        <v>2.3327928378358758</v>
      </c>
      <c r="O14" s="200">
        <f>('Real QGDP VA'!O14/'Real QGDP VA'!O$23)*100</f>
        <v>2.4522862856823329</v>
      </c>
      <c r="P14" s="200">
        <f>('Real QGDP VA'!P14/'Real QGDP VA'!P$23)*100</f>
        <v>2.3028464153022563</v>
      </c>
      <c r="Q14" s="200">
        <f>('Real QGDP VA'!Q14/'Real QGDP VA'!Q$23)*100</f>
        <v>2.5912884660728293</v>
      </c>
      <c r="R14" s="200">
        <f>('Real QGDP VA'!R14/'Real QGDP VA'!R$23)*100</f>
        <v>2.3382260268067179</v>
      </c>
      <c r="S14" s="200">
        <f>('Real QGDP VA'!S14/'Real QGDP VA'!S$23)*100</f>
        <v>2.3133078729838084</v>
      </c>
      <c r="T14" s="200">
        <f>('Real QGDP VA'!T14/'Real QGDP VA'!T$23)*100</f>
        <v>2.237305258950423</v>
      </c>
      <c r="U14" s="200">
        <f>('Real QGDP VA'!U14/'Real QGDP VA'!U$23)*100</f>
        <v>2.1990527469542895</v>
      </c>
      <c r="V14" s="200">
        <f>('Real QGDP VA'!V14/'Real QGDP VA'!V$23)*100</f>
        <v>2.2907775617920212</v>
      </c>
      <c r="W14" s="200">
        <f>('Real QGDP VA'!W14/'Real QGDP VA'!W$23)*100</f>
        <v>2.2488989455227664</v>
      </c>
      <c r="X14" s="200">
        <f>('Real QGDP VA'!X14/'Real QGDP VA'!X$23)*100</f>
        <v>2.1923952736551353</v>
      </c>
      <c r="Y14" s="200">
        <f>('Real QGDP VA'!Y14/'Real QGDP VA'!Y$23)*100</f>
        <v>2.3464263857866694</v>
      </c>
      <c r="Z14" s="200">
        <f>('Real QGDP VA'!Z14/'Real QGDP VA'!Z$23)*100</f>
        <v>2.7068444929187634</v>
      </c>
      <c r="AA14" s="200">
        <f>('Real QGDP VA'!AA14/'Real QGDP VA'!AA$23)*100</f>
        <v>2.5802068836336218</v>
      </c>
      <c r="AB14" s="200">
        <f>('Real QGDP VA'!AB14/'Real QGDP VA'!AB$23)*100</f>
        <v>2.7340899468979258</v>
      </c>
      <c r="AC14" s="200">
        <f>('Real QGDP VA'!AC14/'Real QGDP VA'!AC$23)*100</f>
        <v>2.7552385335883223</v>
      </c>
      <c r="AD14" s="200">
        <f>('Real QGDP VA'!AD14/'Real QGDP VA'!AD$23)*100</f>
        <v>3.0211069927655947</v>
      </c>
      <c r="AE14" s="200">
        <f>('Real QGDP VA'!AE14/'Real QGDP VA'!AE$23)*100</f>
        <v>2.6089336932410094</v>
      </c>
      <c r="AF14" s="200">
        <f>('Real QGDP VA'!AF14/'Real QGDP VA'!AF$23)*100</f>
        <v>2.615917549503485</v>
      </c>
      <c r="AG14" s="200">
        <f>('Real QGDP VA'!AG14/'Real QGDP VA'!AG$23)*100</f>
        <v>2.6143789960019448</v>
      </c>
      <c r="AH14" s="200">
        <f>('Real QGDP VA'!AH14/'Real QGDP VA'!AH$23)*100</f>
        <v>2.7427543006685142</v>
      </c>
      <c r="AI14" s="200">
        <f>('Real QGDP VA'!AI14/'Real QGDP VA'!AI$23)*100</f>
        <v>2.5028039459724254</v>
      </c>
      <c r="AJ14" s="200">
        <f>('Real QGDP VA'!AJ14/'Real QGDP VA'!AJ$23)*100</f>
        <v>2.4795949355329636</v>
      </c>
      <c r="AK14" s="200">
        <f>('Real QGDP VA'!AK14/'Real QGDP VA'!AK$23)*100</f>
        <v>2.6304142566203859</v>
      </c>
      <c r="AL14" s="200">
        <f>('Real QGDP VA'!AL14/'Real QGDP VA'!AL$23)*100</f>
        <v>2.7609266908157601</v>
      </c>
      <c r="AM14" s="200">
        <f>('Real QGDP VA'!AM14/'Real QGDP VA'!AM$23)*100</f>
        <v>2.7701022816261145</v>
      </c>
      <c r="AN14" s="28" t="s">
        <v>39</v>
      </c>
    </row>
    <row r="15" spans="1:40" s="18" customFormat="1" ht="12.75">
      <c r="A15" s="152" t="s">
        <v>40</v>
      </c>
      <c r="B15" s="201">
        <f>('Real QGDP VA'!B15/'Real QGDP VA'!$B$23)*100</f>
        <v>5.9956132935526023</v>
      </c>
      <c r="C15" s="201">
        <f>('Real QGDP VA'!C15/'Real QGDP VA'!C$23)*100</f>
        <v>6.0274902294235391</v>
      </c>
      <c r="D15" s="201">
        <f>('Real QGDP VA'!D15/'Real QGDP VA'!D$23)*100</f>
        <v>6.2311566441389283</v>
      </c>
      <c r="E15" s="201">
        <f>('Real QGDP VA'!E15/'Real QGDP VA'!E$23)*100</f>
        <v>7.4084475716803055</v>
      </c>
      <c r="F15" s="201">
        <f>('Real QGDP VA'!F15/'Real QGDP VA'!F$23)*100</f>
        <v>7.0217875383058557</v>
      </c>
      <c r="G15" s="201">
        <f>('Real QGDP VA'!G15/'Real QGDP VA'!G$23)*100</f>
        <v>6.4704824007300514</v>
      </c>
      <c r="H15" s="201">
        <f>('Real QGDP VA'!H15/'Real QGDP VA'!H$23)*100</f>
        <v>6.7019772307125001</v>
      </c>
      <c r="I15" s="201">
        <f>('Real QGDP VA'!I15/'Real QGDP VA'!I$23)*100</f>
        <v>6.5612302945996435</v>
      </c>
      <c r="J15" s="201">
        <f>('Real QGDP VA'!J15/'Real QGDP VA'!J$23)*100</f>
        <v>7.0953489045472331</v>
      </c>
      <c r="K15" s="201">
        <f>('Real QGDP VA'!K15/'Real QGDP VA'!K$23)*100</f>
        <v>6.8779835183739451</v>
      </c>
      <c r="L15" s="201">
        <f>('Real QGDP VA'!L15/'Real QGDP VA'!L$23)*100</f>
        <v>6.7984359066803712</v>
      </c>
      <c r="M15" s="201">
        <f>('Real QGDP VA'!M15/'Real QGDP VA'!M$23)*100</f>
        <v>6.9451183314312726</v>
      </c>
      <c r="N15" s="201">
        <f>('Real QGDP VA'!N15/'Real QGDP VA'!N$23)*100</f>
        <v>7.0442113537821909</v>
      </c>
      <c r="O15" s="201">
        <f>('Real QGDP VA'!O15/'Real QGDP VA'!O$23)*100</f>
        <v>7.0118731723926384</v>
      </c>
      <c r="P15" s="201">
        <f>('Real QGDP VA'!P15/'Real QGDP VA'!P$23)*100</f>
        <v>7.117540089553029</v>
      </c>
      <c r="Q15" s="201">
        <f>('Real QGDP VA'!Q15/'Real QGDP VA'!Q$23)*100</f>
        <v>7.1055119740980528</v>
      </c>
      <c r="R15" s="201">
        <f>('Real QGDP VA'!R15/'Real QGDP VA'!R$23)*100</f>
        <v>6.5956677853158299</v>
      </c>
      <c r="S15" s="201">
        <f>('Real QGDP VA'!S15/'Real QGDP VA'!S$23)*100</f>
        <v>6.4583199844215056</v>
      </c>
      <c r="T15" s="201">
        <f>('Real QGDP VA'!T15/'Real QGDP VA'!T$23)*100</f>
        <v>6.2590279595068843</v>
      </c>
      <c r="U15" s="201">
        <f>('Real QGDP VA'!U15/'Real QGDP VA'!U$23)*100</f>
        <v>5.9546408450100552</v>
      </c>
      <c r="V15" s="201">
        <f>('Real QGDP VA'!V15/'Real QGDP VA'!V$23)*100</f>
        <v>6.4779609515496333</v>
      </c>
      <c r="W15" s="201">
        <f>('Real QGDP VA'!W15/'Real QGDP VA'!W$23)*100</f>
        <v>6.4988530480977413</v>
      </c>
      <c r="X15" s="201">
        <f>('Real QGDP VA'!X15/'Real QGDP VA'!X$23)*100</f>
        <v>6.4827328840695451</v>
      </c>
      <c r="Y15" s="201">
        <f>('Real QGDP VA'!Y15/'Real QGDP VA'!Y$23)*100</f>
        <v>6.821997300350799</v>
      </c>
      <c r="Z15" s="201">
        <f>('Real QGDP VA'!Z15/'Real QGDP VA'!Z$23)*100</f>
        <v>5.3162674065505966</v>
      </c>
      <c r="AA15" s="201">
        <f>('Real QGDP VA'!AA15/'Real QGDP VA'!AA$23)*100</f>
        <v>5.7290512893763177</v>
      </c>
      <c r="AB15" s="201">
        <f>('Real QGDP VA'!AB15/'Real QGDP VA'!AB$23)*100</f>
        <v>5.8829227580379779</v>
      </c>
      <c r="AC15" s="201">
        <f>('Real QGDP VA'!AC15/'Real QGDP VA'!AC$23)*100</f>
        <v>5.8740192758186964</v>
      </c>
      <c r="AD15" s="201">
        <f>('Real QGDP VA'!AD15/'Real QGDP VA'!AD$23)*100</f>
        <v>5.3735384965846356</v>
      </c>
      <c r="AE15" s="201">
        <f>('Real QGDP VA'!AE15/'Real QGDP VA'!AE$23)*100</f>
        <v>5.5833996672779591</v>
      </c>
      <c r="AF15" s="201">
        <f>('Real QGDP VA'!AF15/'Real QGDP VA'!AF$23)*100</f>
        <v>5.9870749901406572</v>
      </c>
      <c r="AG15" s="201">
        <f>('Real QGDP VA'!AG15/'Real QGDP VA'!AG$23)*100</f>
        <v>5.9296704234461002</v>
      </c>
      <c r="AH15" s="201">
        <f>('Real QGDP VA'!AH15/'Real QGDP VA'!AH$23)*100</f>
        <v>5.8377222305753547</v>
      </c>
      <c r="AI15" s="201">
        <f>('Real QGDP VA'!AI15/'Real QGDP VA'!AI$23)*100</f>
        <v>5.1060957122642217</v>
      </c>
      <c r="AJ15" s="201">
        <f>('Real QGDP VA'!AJ15/'Real QGDP VA'!AJ$23)*100</f>
        <v>5.6609270393833384</v>
      </c>
      <c r="AK15" s="201">
        <f>('Real QGDP VA'!AK15/'Real QGDP VA'!AK$23)*100</f>
        <v>5.9123489481961036</v>
      </c>
      <c r="AL15" s="201">
        <f>('Real QGDP VA'!AL15/'Real QGDP VA'!AL$23)*100</f>
        <v>6.2646464706750695</v>
      </c>
      <c r="AM15" s="201">
        <f>('Real QGDP VA'!AM15/'Real QGDP VA'!AM$23)*100</f>
        <v>6.4031938758889044</v>
      </c>
      <c r="AN15" s="15" t="s">
        <v>41</v>
      </c>
    </row>
    <row r="16" spans="1:40" s="18" customFormat="1" ht="12.75">
      <c r="A16" s="154" t="s">
        <v>42</v>
      </c>
      <c r="B16" s="200">
        <f>('Real QGDP VA'!B16/'Real QGDP VA'!$B$23)*100</f>
        <v>3.0364265783306741</v>
      </c>
      <c r="C16" s="200">
        <f>('Real QGDP VA'!C16/'Real QGDP VA'!C$23)*100</f>
        <v>3.3712301880767912</v>
      </c>
      <c r="D16" s="200">
        <f>('Real QGDP VA'!D16/'Real QGDP VA'!D$23)*100</f>
        <v>3.801970805474312</v>
      </c>
      <c r="E16" s="200">
        <f>('Real QGDP VA'!E16/'Real QGDP VA'!E$23)*100</f>
        <v>4.8893875647713285</v>
      </c>
      <c r="F16" s="200">
        <f>('Real QGDP VA'!F16/'Real QGDP VA'!F$23)*100</f>
        <v>3.5536631794854521</v>
      </c>
      <c r="G16" s="200">
        <f>('Real QGDP VA'!G16/'Real QGDP VA'!G$23)*100</f>
        <v>3.5584498841864272</v>
      </c>
      <c r="H16" s="200">
        <f>('Real QGDP VA'!H16/'Real QGDP VA'!H$23)*100</f>
        <v>3.5264629486916022</v>
      </c>
      <c r="I16" s="200">
        <f>('Real QGDP VA'!I16/'Real QGDP VA'!I$23)*100</f>
        <v>3.6107577414858518</v>
      </c>
      <c r="J16" s="200">
        <f>('Real QGDP VA'!J16/'Real QGDP VA'!J$23)*100</f>
        <v>3.8430718706363303</v>
      </c>
      <c r="K16" s="200">
        <f>('Real QGDP VA'!K16/'Real QGDP VA'!K$23)*100</f>
        <v>3.8100723480035645</v>
      </c>
      <c r="L16" s="200">
        <f>('Real QGDP VA'!L16/'Real QGDP VA'!L$23)*100</f>
        <v>3.729054380684139</v>
      </c>
      <c r="M16" s="200">
        <f>('Real QGDP VA'!M16/'Real QGDP VA'!M$23)*100</f>
        <v>3.7887668358792879</v>
      </c>
      <c r="N16" s="200">
        <f>('Real QGDP VA'!N16/'Real QGDP VA'!N$23)*100</f>
        <v>4.2960204138846816</v>
      </c>
      <c r="O16" s="200">
        <f>('Real QGDP VA'!O16/'Real QGDP VA'!O$23)*100</f>
        <v>4.3137867535576486</v>
      </c>
      <c r="P16" s="200">
        <f>('Real QGDP VA'!P16/'Real QGDP VA'!P$23)*100</f>
        <v>4.2676924673255145</v>
      </c>
      <c r="Q16" s="200">
        <f>('Real QGDP VA'!Q16/'Real QGDP VA'!Q$23)*100</f>
        <v>4.2504945423543692</v>
      </c>
      <c r="R16" s="200">
        <f>('Real QGDP VA'!R16/'Real QGDP VA'!R$23)*100</f>
        <v>4.0011048671077587</v>
      </c>
      <c r="S16" s="200">
        <f>('Real QGDP VA'!S16/'Real QGDP VA'!S$23)*100</f>
        <v>3.8717755028049874</v>
      </c>
      <c r="T16" s="200">
        <f>('Real QGDP VA'!T16/'Real QGDP VA'!T$23)*100</f>
        <v>3.718831110182784</v>
      </c>
      <c r="U16" s="200">
        <f>('Real QGDP VA'!U16/'Real QGDP VA'!U$23)*100</f>
        <v>3.5520330037084311</v>
      </c>
      <c r="V16" s="200">
        <f>('Real QGDP VA'!V16/'Real QGDP VA'!V$23)*100</f>
        <v>4.0555965049058162</v>
      </c>
      <c r="W16" s="200">
        <f>('Real QGDP VA'!W16/'Real QGDP VA'!W$23)*100</f>
        <v>3.8883471976318766</v>
      </c>
      <c r="X16" s="200">
        <f>('Real QGDP VA'!X16/'Real QGDP VA'!X$23)*100</f>
        <v>3.7599973228064494</v>
      </c>
      <c r="Y16" s="200">
        <f>('Real QGDP VA'!Y16/'Real QGDP VA'!Y$23)*100</f>
        <v>3.7198709015179667</v>
      </c>
      <c r="Z16" s="200">
        <f>('Real QGDP VA'!Z16/'Real QGDP VA'!Z$23)*100</f>
        <v>3.0827310476354839</v>
      </c>
      <c r="AA16" s="200">
        <f>('Real QGDP VA'!AA16/'Real QGDP VA'!AA$23)*100</f>
        <v>3.1838669117765033</v>
      </c>
      <c r="AB16" s="200">
        <f>('Real QGDP VA'!AB16/'Real QGDP VA'!AB$23)*100</f>
        <v>3.3029959089240024</v>
      </c>
      <c r="AC16" s="200">
        <f>('Real QGDP VA'!AC16/'Real QGDP VA'!AC$23)*100</f>
        <v>3.2970386398027371</v>
      </c>
      <c r="AD16" s="200">
        <f>('Real QGDP VA'!AD16/'Real QGDP VA'!AD$23)*100</f>
        <v>3.3702454706787961</v>
      </c>
      <c r="AE16" s="200">
        <f>('Real QGDP VA'!AE16/'Real QGDP VA'!AE$23)*100</f>
        <v>3.0010327408543906</v>
      </c>
      <c r="AF16" s="200">
        <f>('Real QGDP VA'!AF16/'Real QGDP VA'!AF$23)*100</f>
        <v>2.9985478041201272</v>
      </c>
      <c r="AG16" s="200">
        <f>('Real QGDP VA'!AG16/'Real QGDP VA'!AG$23)*100</f>
        <v>3.0402601437516026</v>
      </c>
      <c r="AH16" s="200">
        <f>('Real QGDP VA'!AH16/'Real QGDP VA'!AH$23)*100</f>
        <v>3.3561622434968812</v>
      </c>
      <c r="AI16" s="200">
        <f>('Real QGDP VA'!AI16/'Real QGDP VA'!AI$23)*100</f>
        <v>3.3173540830715775</v>
      </c>
      <c r="AJ16" s="200">
        <f>('Real QGDP VA'!AJ16/'Real QGDP VA'!AJ$23)*100</f>
        <v>3.2473376478902289</v>
      </c>
      <c r="AK16" s="200">
        <f>('Real QGDP VA'!AK16/'Real QGDP VA'!AK$23)*100</f>
        <v>3.3611369494640906</v>
      </c>
      <c r="AL16" s="200">
        <f>('Real QGDP VA'!AL16/'Real QGDP VA'!AL$23)*100</f>
        <v>3.3656906587801947</v>
      </c>
      <c r="AM16" s="200">
        <f>('Real QGDP VA'!AM16/'Real QGDP VA'!AM$23)*100</f>
        <v>3.4379188113061865</v>
      </c>
      <c r="AN16" s="28" t="s">
        <v>43</v>
      </c>
    </row>
    <row r="17" spans="1:40" s="18" customFormat="1" ht="25.5">
      <c r="A17" s="152" t="s">
        <v>44</v>
      </c>
      <c r="B17" s="201">
        <f>('Real QGDP VA'!B17/'Real QGDP VA'!$B$23)*100</f>
        <v>3.098267552793796</v>
      </c>
      <c r="C17" s="201">
        <f>('Real QGDP VA'!C17/'Real QGDP VA'!C$23)*100</f>
        <v>3.111341875604881</v>
      </c>
      <c r="D17" s="201">
        <f>('Real QGDP VA'!D17/'Real QGDP VA'!D$23)*100</f>
        <v>2.9020791346121291</v>
      </c>
      <c r="E17" s="201">
        <f>('Real QGDP VA'!E17/'Real QGDP VA'!E$23)*100</f>
        <v>2.8383622309573675</v>
      </c>
      <c r="F17" s="201">
        <f>('Real QGDP VA'!F17/'Real QGDP VA'!F$23)*100</f>
        <v>3.0014510613740124</v>
      </c>
      <c r="G17" s="201">
        <f>('Real QGDP VA'!G17/'Real QGDP VA'!G$23)*100</f>
        <v>3.0027473609004796</v>
      </c>
      <c r="H17" s="201">
        <f>('Real QGDP VA'!H17/'Real QGDP VA'!H$23)*100</f>
        <v>2.9434544099348026</v>
      </c>
      <c r="I17" s="201">
        <f>('Real QGDP VA'!I17/'Real QGDP VA'!I$23)*100</f>
        <v>2.6378201182923697</v>
      </c>
      <c r="J17" s="201">
        <f>('Real QGDP VA'!J17/'Real QGDP VA'!J$23)*100</f>
        <v>2.9413407432133507</v>
      </c>
      <c r="K17" s="201">
        <f>('Real QGDP VA'!K17/'Real QGDP VA'!K$23)*100</f>
        <v>2.7428685932015773</v>
      </c>
      <c r="L17" s="201">
        <f>('Real QGDP VA'!L17/'Real QGDP VA'!L$23)*100</f>
        <v>2.6827925515530682</v>
      </c>
      <c r="M17" s="201">
        <f>('Real QGDP VA'!M17/'Real QGDP VA'!M$23)*100</f>
        <v>2.8545484339036475</v>
      </c>
      <c r="N17" s="201">
        <f>('Real QGDP VA'!N17/'Real QGDP VA'!N$23)*100</f>
        <v>3.032846172266852</v>
      </c>
      <c r="O17" s="201">
        <f>('Real QGDP VA'!O17/'Real QGDP VA'!O$23)*100</f>
        <v>3.0260733126021995</v>
      </c>
      <c r="P17" s="201">
        <f>('Real QGDP VA'!P17/'Real QGDP VA'!P$23)*100</f>
        <v>3.035979601153175</v>
      </c>
      <c r="Q17" s="201">
        <f>('Real QGDP VA'!Q17/'Real QGDP VA'!Q$23)*100</f>
        <v>3.0893416747749329</v>
      </c>
      <c r="R17" s="201">
        <f>('Real QGDP VA'!R17/'Real QGDP VA'!R$23)*100</f>
        <v>2.9498966059040508</v>
      </c>
      <c r="S17" s="201">
        <f>('Real QGDP VA'!S17/'Real QGDP VA'!S$23)*100</f>
        <v>2.8986428057244722</v>
      </c>
      <c r="T17" s="201">
        <f>('Real QGDP VA'!T17/'Real QGDP VA'!T$23)*100</f>
        <v>2.7995272194064591</v>
      </c>
      <c r="U17" s="201">
        <f>('Real QGDP VA'!U17/'Real QGDP VA'!U$23)*100</f>
        <v>2.7167973173557072</v>
      </c>
      <c r="V17" s="201">
        <f>('Real QGDP VA'!V17/'Real QGDP VA'!V$23)*100</f>
        <v>2.3898186954383926</v>
      </c>
      <c r="W17" s="201">
        <f>('Real QGDP VA'!W17/'Real QGDP VA'!W$23)*100</f>
        <v>2.3639259044767833</v>
      </c>
      <c r="X17" s="201">
        <f>('Real QGDP VA'!X17/'Real QGDP VA'!X$23)*100</f>
        <v>2.380891948239853</v>
      </c>
      <c r="Y17" s="201">
        <f>('Real QGDP VA'!Y17/'Real QGDP VA'!Y$23)*100</f>
        <v>2.508734217702929</v>
      </c>
      <c r="Z17" s="201">
        <f>('Real QGDP VA'!Z17/'Real QGDP VA'!Z$23)*100</f>
        <v>2.7531788791405152</v>
      </c>
      <c r="AA17" s="201">
        <f>('Real QGDP VA'!AA17/'Real QGDP VA'!AA$23)*100</f>
        <v>2.5449679794494355</v>
      </c>
      <c r="AB17" s="201">
        <f>('Real QGDP VA'!AB17/'Real QGDP VA'!AB$23)*100</f>
        <v>2.6043302486009017</v>
      </c>
      <c r="AC17" s="201">
        <f>('Real QGDP VA'!AC17/'Real QGDP VA'!AC$23)*100</f>
        <v>2.6834645595307371</v>
      </c>
      <c r="AD17" s="201">
        <f>('Real QGDP VA'!AD17/'Real QGDP VA'!AD$23)*100</f>
        <v>2.4079967366769881</v>
      </c>
      <c r="AE17" s="201">
        <f>('Real QGDP VA'!AE17/'Real QGDP VA'!AE$23)*100</f>
        <v>2.4506116178379038</v>
      </c>
      <c r="AF17" s="201">
        <f>('Real QGDP VA'!AF17/'Real QGDP VA'!AF$23)*100</f>
        <v>2.4839521976396308</v>
      </c>
      <c r="AG17" s="201">
        <f>('Real QGDP VA'!AG17/'Real QGDP VA'!AG$23)*100</f>
        <v>2.7596907750902027</v>
      </c>
      <c r="AH17" s="201">
        <f>('Real QGDP VA'!AH17/'Real QGDP VA'!AH$23)*100</f>
        <v>2.7776513899972155</v>
      </c>
      <c r="AI17" s="201">
        <f>('Real QGDP VA'!AI17/'Real QGDP VA'!AI$23)*100</f>
        <v>2.5354431399558104</v>
      </c>
      <c r="AJ17" s="201">
        <f>('Real QGDP VA'!AJ17/'Real QGDP VA'!AJ$23)*100</f>
        <v>2.4654086881472401</v>
      </c>
      <c r="AK17" s="201">
        <f>('Real QGDP VA'!AK17/'Real QGDP VA'!AK$23)*100</f>
        <v>2.6159560534744402</v>
      </c>
      <c r="AL17" s="201">
        <f>('Real QGDP VA'!AL17/'Real QGDP VA'!AL$23)*100</f>
        <v>2.6059750993586013</v>
      </c>
      <c r="AM17" s="201">
        <f>('Real QGDP VA'!AM17/'Real QGDP VA'!AM$23)*100</f>
        <v>2.537245610254697</v>
      </c>
      <c r="AN17" s="15" t="s">
        <v>45</v>
      </c>
    </row>
    <row r="18" spans="1:40" s="18" customFormat="1" ht="25.5">
      <c r="A18" s="154" t="s">
        <v>46</v>
      </c>
      <c r="B18" s="200">
        <f>('Real QGDP VA'!B18/'Real QGDP VA'!$B$23)*100</f>
        <v>5.727093324899232</v>
      </c>
      <c r="C18" s="200">
        <f>('Real QGDP VA'!C18/'Real QGDP VA'!C$23)*100</f>
        <v>5.8180686371542496</v>
      </c>
      <c r="D18" s="200">
        <f>('Real QGDP VA'!D18/'Real QGDP VA'!D$23)*100</f>
        <v>4.8760415627240139</v>
      </c>
      <c r="E18" s="200">
        <f>('Real QGDP VA'!E18/'Real QGDP VA'!E$23)*100</f>
        <v>5.061976786964415</v>
      </c>
      <c r="F18" s="200">
        <f>('Real QGDP VA'!F18/'Real QGDP VA'!F$23)*100</f>
        <v>5.1398358284683692</v>
      </c>
      <c r="G18" s="200">
        <f>('Real QGDP VA'!G18/'Real QGDP VA'!G$23)*100</f>
        <v>5.1251604616372184</v>
      </c>
      <c r="H18" s="200">
        <f>('Real QGDP VA'!H18/'Real QGDP VA'!H$23)*100</f>
        <v>4.878812089422274</v>
      </c>
      <c r="I18" s="200">
        <f>('Real QGDP VA'!I18/'Real QGDP VA'!I$23)*100</f>
        <v>4.6457292444644178</v>
      </c>
      <c r="J18" s="200">
        <f>('Real QGDP VA'!J18/'Real QGDP VA'!J$23)*100</f>
        <v>5.8070486363924934</v>
      </c>
      <c r="K18" s="200">
        <f>('Real QGDP VA'!K18/'Real QGDP VA'!K$23)*100</f>
        <v>5.8047160487843179</v>
      </c>
      <c r="L18" s="200">
        <f>('Real QGDP VA'!L18/'Real QGDP VA'!L$23)*100</f>
        <v>5.7571405584907653</v>
      </c>
      <c r="M18" s="200">
        <f>('Real QGDP VA'!M18/'Real QGDP VA'!M$23)*100</f>
        <v>5.7865025568971911</v>
      </c>
      <c r="N18" s="200">
        <f>('Real QGDP VA'!N18/'Real QGDP VA'!N$23)*100</f>
        <v>5.4436885972068119</v>
      </c>
      <c r="O18" s="200">
        <f>('Real QGDP VA'!O18/'Real QGDP VA'!O$23)*100</f>
        <v>5.5451345789473363</v>
      </c>
      <c r="P18" s="200">
        <f>('Real QGDP VA'!P18/'Real QGDP VA'!P$23)*100</f>
        <v>5.5222016863070911</v>
      </c>
      <c r="Q18" s="200">
        <f>('Real QGDP VA'!Q18/'Real QGDP VA'!Q$23)*100</f>
        <v>5.8463427623808588</v>
      </c>
      <c r="R18" s="200">
        <f>('Real QGDP VA'!R18/'Real QGDP VA'!R$23)*100</f>
        <v>5.3965168184553889</v>
      </c>
      <c r="S18" s="200">
        <f>('Real QGDP VA'!S18/'Real QGDP VA'!S$23)*100</f>
        <v>5.3298204453422375</v>
      </c>
      <c r="T18" s="200">
        <f>('Real QGDP VA'!T18/'Real QGDP VA'!T$23)*100</f>
        <v>5.2348251779698813</v>
      </c>
      <c r="U18" s="200">
        <f>('Real QGDP VA'!U18/'Real QGDP VA'!U$23)*100</f>
        <v>5.1229394353188962</v>
      </c>
      <c r="V18" s="200">
        <f>('Real QGDP VA'!V18/'Real QGDP VA'!V$23)*100</f>
        <v>5.3346788439536583</v>
      </c>
      <c r="W18" s="200">
        <f>('Real QGDP VA'!W18/'Real QGDP VA'!W$23)*100</f>
        <v>5.2257111678405153</v>
      </c>
      <c r="X18" s="200">
        <f>('Real QGDP VA'!X18/'Real QGDP VA'!X$23)*100</f>
        <v>4.9816069788730752</v>
      </c>
      <c r="Y18" s="200">
        <f>('Real QGDP VA'!Y18/'Real QGDP VA'!Y$23)*100</f>
        <v>5.1626370296733279</v>
      </c>
      <c r="Z18" s="200">
        <f>('Real QGDP VA'!Z18/'Real QGDP VA'!Z$23)*100</f>
        <v>5.8716316127685575</v>
      </c>
      <c r="AA18" s="200">
        <f>('Real QGDP VA'!AA18/'Real QGDP VA'!AA$23)*100</f>
        <v>5.9649791518939379</v>
      </c>
      <c r="AB18" s="200">
        <f>('Real QGDP VA'!AB18/'Real QGDP VA'!AB$23)*100</f>
        <v>6.3841534681143397</v>
      </c>
      <c r="AC18" s="200">
        <f>('Real QGDP VA'!AC18/'Real QGDP VA'!AC$23)*100</f>
        <v>6.4358095839683171</v>
      </c>
      <c r="AD18" s="200">
        <f>('Real QGDP VA'!AD18/'Real QGDP VA'!AD$23)*100</f>
        <v>6.1221706454764959</v>
      </c>
      <c r="AE18" s="200">
        <f>('Real QGDP VA'!AE18/'Real QGDP VA'!AE$23)*100</f>
        <v>6.0606829322437852</v>
      </c>
      <c r="AF18" s="200">
        <f>('Real QGDP VA'!AF18/'Real QGDP VA'!AF$23)*100</f>
        <v>5.8225004698012501</v>
      </c>
      <c r="AG18" s="200">
        <f>('Real QGDP VA'!AG18/'Real QGDP VA'!AG$23)*100</f>
        <v>5.780137372519409</v>
      </c>
      <c r="AH18" s="200">
        <f>('Real QGDP VA'!AH18/'Real QGDP VA'!AH$23)*100</f>
        <v>5.728753272494159</v>
      </c>
      <c r="AI18" s="200">
        <f>('Real QGDP VA'!AI18/'Real QGDP VA'!AI$23)*100</f>
        <v>5.3362167163310197</v>
      </c>
      <c r="AJ18" s="200">
        <f>('Real QGDP VA'!AJ18/'Real QGDP VA'!AJ$23)*100</f>
        <v>5.1636056292491679</v>
      </c>
      <c r="AK18" s="200">
        <f>('Real QGDP VA'!AK18/'Real QGDP VA'!AK$23)*100</f>
        <v>5.6205923897126704</v>
      </c>
      <c r="AL18" s="200">
        <f>('Real QGDP VA'!AL18/'Real QGDP VA'!AL$23)*100</f>
        <v>5.6046182023983455</v>
      </c>
      <c r="AM18" s="200">
        <f>('Real QGDP VA'!AM18/'Real QGDP VA'!AM$23)*100</f>
        <v>5.4428124808488976</v>
      </c>
      <c r="AN18" s="28" t="s">
        <v>47</v>
      </c>
    </row>
    <row r="19" spans="1:40" s="18" customFormat="1" ht="12.75">
      <c r="A19" s="152" t="s">
        <v>48</v>
      </c>
      <c r="B19" s="201">
        <f>('Real QGDP VA'!B19/'Real QGDP VA'!$B$23)*100</f>
        <v>1.1094224752634105</v>
      </c>
      <c r="C19" s="201">
        <f>('Real QGDP VA'!C19/'Real QGDP VA'!C$23)*100</f>
        <v>1.0952167937345327</v>
      </c>
      <c r="D19" s="201">
        <f>('Real QGDP VA'!D19/'Real QGDP VA'!D$23)*100</f>
        <v>1.1703934945526664</v>
      </c>
      <c r="E19" s="201">
        <f>('Real QGDP VA'!E19/'Real QGDP VA'!E$23)*100</f>
        <v>1.4262714363483606</v>
      </c>
      <c r="F19" s="201">
        <f>('Real QGDP VA'!F19/'Real QGDP VA'!F$23)*100</f>
        <v>1.1789226711395575</v>
      </c>
      <c r="G19" s="201">
        <f>('Real QGDP VA'!G19/'Real QGDP VA'!G$23)*100</f>
        <v>1.1607774371384489</v>
      </c>
      <c r="H19" s="201">
        <f>('Real QGDP VA'!H19/'Real QGDP VA'!H$23)*100</f>
        <v>1.177932278120323</v>
      </c>
      <c r="I19" s="201">
        <f>('Real QGDP VA'!I19/'Real QGDP VA'!I$23)*100</f>
        <v>1.1859281981847194</v>
      </c>
      <c r="J19" s="201">
        <f>('Real QGDP VA'!J19/'Real QGDP VA'!J$23)*100</f>
        <v>1.268466969120992</v>
      </c>
      <c r="K19" s="201">
        <f>('Real QGDP VA'!K19/'Real QGDP VA'!K$23)*100</f>
        <v>1.2425917054907891</v>
      </c>
      <c r="L19" s="201">
        <f>('Real QGDP VA'!L19/'Real QGDP VA'!L$23)*100</f>
        <v>1.2525096916586411</v>
      </c>
      <c r="M19" s="201">
        <f>('Real QGDP VA'!M19/'Real QGDP VA'!M$23)*100</f>
        <v>1.2406258241231582</v>
      </c>
      <c r="N19" s="201">
        <f>('Real QGDP VA'!N19/'Real QGDP VA'!N$23)*100</f>
        <v>1.2883819709665607</v>
      </c>
      <c r="O19" s="201">
        <f>('Real QGDP VA'!O19/'Real QGDP VA'!O$23)*100</f>
        <v>1.292624612488205</v>
      </c>
      <c r="P19" s="201">
        <f>('Real QGDP VA'!P19/'Real QGDP VA'!P$23)*100</f>
        <v>1.317074787707746</v>
      </c>
      <c r="Q19" s="201">
        <f>('Real QGDP VA'!Q19/'Real QGDP VA'!Q$23)*100</f>
        <v>1.301933565208957</v>
      </c>
      <c r="R19" s="201">
        <f>('Real QGDP VA'!R19/'Real QGDP VA'!R$23)*100</f>
        <v>1.4253827579047897</v>
      </c>
      <c r="S19" s="201">
        <f>('Real QGDP VA'!S19/'Real QGDP VA'!S$23)*100</f>
        <v>1.3957480792289045</v>
      </c>
      <c r="T19" s="201">
        <f>('Real QGDP VA'!T19/'Real QGDP VA'!T$23)*100</f>
        <v>1.4138233069603907</v>
      </c>
      <c r="U19" s="201">
        <f>('Real QGDP VA'!U19/'Real QGDP VA'!U$23)*100</f>
        <v>1.3509263311415665</v>
      </c>
      <c r="V19" s="201">
        <f>('Real QGDP VA'!V19/'Real QGDP VA'!V$23)*100</f>
        <v>1.5592440120998152</v>
      </c>
      <c r="W19" s="201">
        <f>('Real QGDP VA'!W19/'Real QGDP VA'!W$23)*100</f>
        <v>1.5465748781852031</v>
      </c>
      <c r="X19" s="201">
        <f>('Real QGDP VA'!X19/'Real QGDP VA'!X$23)*100</f>
        <v>1.5613903712236947</v>
      </c>
      <c r="Y19" s="201">
        <f>('Real QGDP VA'!Y19/'Real QGDP VA'!Y$23)*100</f>
        <v>1.5607264350018384</v>
      </c>
      <c r="Z19" s="201">
        <f>('Real QGDP VA'!Z19/'Real QGDP VA'!Z$23)*100</f>
        <v>1.8000667656466673</v>
      </c>
      <c r="AA19" s="201">
        <f>('Real QGDP VA'!AA19/'Real QGDP VA'!AA$23)*100</f>
        <v>1.877313631736369</v>
      </c>
      <c r="AB19" s="201">
        <f>('Real QGDP VA'!AB19/'Real QGDP VA'!AB$23)*100</f>
        <v>1.9556155799527111</v>
      </c>
      <c r="AC19" s="201">
        <f>('Real QGDP VA'!AC19/'Real QGDP VA'!AC$23)*100</f>
        <v>1.9820268645192374</v>
      </c>
      <c r="AD19" s="201">
        <f>('Real QGDP VA'!AD19/'Real QGDP VA'!AD$23)*100</f>
        <v>1.9833705167787665</v>
      </c>
      <c r="AE19" s="201">
        <f>('Real QGDP VA'!AE19/'Real QGDP VA'!AE$23)*100</f>
        <v>1.9066481388245442</v>
      </c>
      <c r="AF19" s="201">
        <f>('Real QGDP VA'!AF19/'Real QGDP VA'!AF$23)*100</f>
        <v>1.8082914792008833</v>
      </c>
      <c r="AG19" s="201">
        <f>('Real QGDP VA'!AG19/'Real QGDP VA'!AG$23)*100</f>
        <v>1.8364458175550955</v>
      </c>
      <c r="AH19" s="201">
        <f>('Real QGDP VA'!AH19/'Real QGDP VA'!AH$23)*100</f>
        <v>1.8382168645878241</v>
      </c>
      <c r="AI19" s="201">
        <f>('Real QGDP VA'!AI19/'Real QGDP VA'!AI$23)*100</f>
        <v>1.7979724396731025</v>
      </c>
      <c r="AJ19" s="201">
        <f>('Real QGDP VA'!AJ19/'Real QGDP VA'!AJ$23)*100</f>
        <v>1.7946388506268298</v>
      </c>
      <c r="AK19" s="201">
        <f>('Real QGDP VA'!AK19/'Real QGDP VA'!AK$23)*100</f>
        <v>1.7011021661362151</v>
      </c>
      <c r="AL19" s="201">
        <f>('Real QGDP VA'!AL19/'Real QGDP VA'!AL$23)*100</f>
        <v>1.8308965221013676</v>
      </c>
      <c r="AM19" s="201">
        <f>('Real QGDP VA'!AM19/'Real QGDP VA'!AM$23)*100</f>
        <v>1.782111753282718</v>
      </c>
      <c r="AN19" s="15" t="s">
        <v>49</v>
      </c>
    </row>
    <row r="20" spans="1:40" s="18" customFormat="1" ht="12.75">
      <c r="A20" s="154" t="s">
        <v>13</v>
      </c>
      <c r="B20" s="200">
        <f>('Real QGDP VA'!B20/'Real QGDP VA'!$B$23)*100</f>
        <v>1.2440197651228653</v>
      </c>
      <c r="C20" s="200">
        <f>('Real QGDP VA'!C20/'Real QGDP VA'!C$23)*100</f>
        <v>1.1240663803696311</v>
      </c>
      <c r="D20" s="200">
        <f>('Real QGDP VA'!D20/'Real QGDP VA'!D$23)*100</f>
        <v>1.0572412485309506</v>
      </c>
      <c r="E20" s="200">
        <f>('Real QGDP VA'!E20/'Real QGDP VA'!E$23)*100</f>
        <v>1.2662848735527013</v>
      </c>
      <c r="F20" s="200">
        <f>('Real QGDP VA'!F20/'Real QGDP VA'!F$23)*100</f>
        <v>1.0531224806586279</v>
      </c>
      <c r="G20" s="200">
        <f>('Real QGDP VA'!G20/'Real QGDP VA'!G$23)*100</f>
        <v>1.0971371231951885</v>
      </c>
      <c r="H20" s="200">
        <f>('Real QGDP VA'!H20/'Real QGDP VA'!H$23)*100</f>
        <v>1.1238091085947184</v>
      </c>
      <c r="I20" s="200">
        <f>('Real QGDP VA'!I20/'Real QGDP VA'!I$23)*100</f>
        <v>1.1138202511137667</v>
      </c>
      <c r="J20" s="200">
        <f>('Real QGDP VA'!J20/'Real QGDP VA'!J$23)*100</f>
        <v>0.862142751885701</v>
      </c>
      <c r="K20" s="200">
        <f>('Real QGDP VA'!K20/'Real QGDP VA'!K$23)*100</f>
        <v>0.93438064225323025</v>
      </c>
      <c r="L20" s="200">
        <f>('Real QGDP VA'!L20/'Real QGDP VA'!L$23)*100</f>
        <v>0.93353689683537233</v>
      </c>
      <c r="M20" s="200">
        <f>('Real QGDP VA'!M20/'Real QGDP VA'!M$23)*100</f>
        <v>0.92580036472893257</v>
      </c>
      <c r="N20" s="200">
        <f>('Real QGDP VA'!N20/'Real QGDP VA'!N$23)*100</f>
        <v>0.92784349550265499</v>
      </c>
      <c r="O20" s="200">
        <f>('Real QGDP VA'!O20/'Real QGDP VA'!O$23)*100</f>
        <v>0.91909691137730265</v>
      </c>
      <c r="P20" s="200">
        <f>('Real QGDP VA'!P20/'Real QGDP VA'!P$23)*100</f>
        <v>0.93806827928349912</v>
      </c>
      <c r="Q20" s="200">
        <f>('Real QGDP VA'!Q20/'Real QGDP VA'!Q$23)*100</f>
        <v>0.93968047762218576</v>
      </c>
      <c r="R20" s="200">
        <f>('Real QGDP VA'!R20/'Real QGDP VA'!R$23)*100</f>
        <v>0.99782319298895372</v>
      </c>
      <c r="S20" s="200">
        <f>('Real QGDP VA'!S20/'Real QGDP VA'!S$23)*100</f>
        <v>0.98772731405693992</v>
      </c>
      <c r="T20" s="200">
        <f>('Real QGDP VA'!T20/'Real QGDP VA'!T$23)*100</f>
        <v>0.97583786214294166</v>
      </c>
      <c r="U20" s="200">
        <f>('Real QGDP VA'!U20/'Real QGDP VA'!U$23)*100</f>
        <v>0.9386674130885021</v>
      </c>
      <c r="V20" s="200">
        <f>('Real QGDP VA'!V20/'Real QGDP VA'!V$23)*100</f>
        <v>1.0926415729675814</v>
      </c>
      <c r="W20" s="200">
        <f>('Real QGDP VA'!W20/'Real QGDP VA'!W$23)*100</f>
        <v>1.0458628557462453</v>
      </c>
      <c r="X20" s="200">
        <f>('Real QGDP VA'!X20/'Real QGDP VA'!X$23)*100</f>
        <v>1.0307187648102623</v>
      </c>
      <c r="Y20" s="200">
        <f>('Real QGDP VA'!Y20/'Real QGDP VA'!Y$23)*100</f>
        <v>1.0146377483000659</v>
      </c>
      <c r="Z20" s="200">
        <f>('Real QGDP VA'!Z20/'Real QGDP VA'!Z$23)*100</f>
        <v>1.1779731392120192</v>
      </c>
      <c r="AA20" s="200">
        <f>('Real QGDP VA'!AA20/'Real QGDP VA'!AA$23)*100</f>
        <v>1.2226352658215014</v>
      </c>
      <c r="AB20" s="200">
        <f>('Real QGDP VA'!AB20/'Real QGDP VA'!AB$23)*100</f>
        <v>1.0417092630068479</v>
      </c>
      <c r="AC20" s="200">
        <f>('Real QGDP VA'!AC20/'Real QGDP VA'!AC$23)*100</f>
        <v>1.2036939396108961</v>
      </c>
      <c r="AD20" s="200">
        <f>('Real QGDP VA'!AD20/'Real QGDP VA'!AD$23)*100</f>
        <v>1.3755868514130416</v>
      </c>
      <c r="AE20" s="200">
        <f>('Real QGDP VA'!AE20/'Real QGDP VA'!AE$23)*100</f>
        <v>1.3778945356123447</v>
      </c>
      <c r="AF20" s="200">
        <f>('Real QGDP VA'!AF20/'Real QGDP VA'!AF$23)*100</f>
        <v>1.4448275891539661</v>
      </c>
      <c r="AG20" s="200">
        <f>('Real QGDP VA'!AG20/'Real QGDP VA'!AG$23)*100</f>
        <v>1.4820161392427011</v>
      </c>
      <c r="AH20" s="200">
        <f>('Real QGDP VA'!AH20/'Real QGDP VA'!AH$23)*100</f>
        <v>1.523487692222308</v>
      </c>
      <c r="AI20" s="200">
        <f>('Real QGDP VA'!AI20/'Real QGDP VA'!AI$23)*100</f>
        <v>1.5099351154679177</v>
      </c>
      <c r="AJ20" s="200">
        <f>('Real QGDP VA'!AJ20/'Real QGDP VA'!AJ$23)*100</f>
        <v>1.4877566521681769</v>
      </c>
      <c r="AK20" s="200">
        <f>('Real QGDP VA'!AK20/'Real QGDP VA'!AK$23)*100</f>
        <v>1.5487262422070986</v>
      </c>
      <c r="AL20" s="200">
        <f>('Real QGDP VA'!AL20/'Real QGDP VA'!AL$23)*100</f>
        <v>1.5330827925659369</v>
      </c>
      <c r="AM20" s="200">
        <f>('Real QGDP VA'!AM20/'Real QGDP VA'!AM$23)*100</f>
        <v>1.6026488623774058</v>
      </c>
      <c r="AN20" s="28" t="s">
        <v>20</v>
      </c>
    </row>
    <row r="21" spans="1:40" s="18" customFormat="1" ht="12.75">
      <c r="A21" s="152" t="s">
        <v>50</v>
      </c>
      <c r="B21" s="201">
        <f>('Real QGDP VA'!B21/'Real QGDP VA'!$B$23)*100</f>
        <v>0.21621904213564597</v>
      </c>
      <c r="C21" s="201">
        <f>('Real QGDP VA'!C21/'Real QGDP VA'!C$23)*100</f>
        <v>0.22269766180520767</v>
      </c>
      <c r="D21" s="201">
        <f>('Real QGDP VA'!D21/'Real QGDP VA'!D$23)*100</f>
        <v>0.23553388827637509</v>
      </c>
      <c r="E21" s="201">
        <f>('Real QGDP VA'!E21/'Real QGDP VA'!E$23)*100</f>
        <v>0.28623250916311027</v>
      </c>
      <c r="F21" s="201">
        <f>('Real QGDP VA'!F21/'Real QGDP VA'!F$23)*100</f>
        <v>0.23487690270369596</v>
      </c>
      <c r="G21" s="201">
        <f>('Real QGDP VA'!G21/'Real QGDP VA'!G$23)*100</f>
        <v>0.23029242039768089</v>
      </c>
      <c r="H21" s="201">
        <f>('Real QGDP VA'!H21/'Real QGDP VA'!H$23)*100</f>
        <v>0.22406851262269661</v>
      </c>
      <c r="I21" s="201">
        <f>('Real QGDP VA'!I21/'Real QGDP VA'!I$23)*100</f>
        <v>0.23625997749395514</v>
      </c>
      <c r="J21" s="201">
        <f>('Real QGDP VA'!J21/'Real QGDP VA'!J$23)*100</f>
        <v>0.23992535445404667</v>
      </c>
      <c r="K21" s="201">
        <f>('Real QGDP VA'!K21/'Real QGDP VA'!K$23)*100</f>
        <v>0.24049672641084621</v>
      </c>
      <c r="L21" s="201">
        <f>('Real QGDP VA'!L21/'Real QGDP VA'!L$23)*100</f>
        <v>0.21776849181206043</v>
      </c>
      <c r="M21" s="201">
        <f>('Real QGDP VA'!M21/'Real QGDP VA'!M$23)*100</f>
        <v>0.24089309086533475</v>
      </c>
      <c r="N21" s="201">
        <f>('Real QGDP VA'!N21/'Real QGDP VA'!N$23)*100</f>
        <v>0.26474105759435007</v>
      </c>
      <c r="O21" s="201">
        <f>('Real QGDP VA'!O21/'Real QGDP VA'!O$23)*100</f>
        <v>0.26978650891833084</v>
      </c>
      <c r="P21" s="201">
        <f>('Real QGDP VA'!P21/'Real QGDP VA'!P$23)*100</f>
        <v>0.26647383110991646</v>
      </c>
      <c r="Q21" s="201">
        <f>('Real QGDP VA'!Q21/'Real QGDP VA'!Q$23)*100</f>
        <v>0.26603035097348016</v>
      </c>
      <c r="R21" s="201">
        <f>('Real QGDP VA'!R21/'Real QGDP VA'!R$23)*100</f>
        <v>0.22197097569153801</v>
      </c>
      <c r="S21" s="201">
        <f>('Real QGDP VA'!S21/'Real QGDP VA'!S$23)*100</f>
        <v>0.21732171388729593</v>
      </c>
      <c r="T21" s="201">
        <f>('Real QGDP VA'!T21/'Real QGDP VA'!T$23)*100</f>
        <v>0.2099713259210497</v>
      </c>
      <c r="U21" s="201">
        <f>('Real QGDP VA'!U21/'Real QGDP VA'!U$23)*100</f>
        <v>0.20233932580782693</v>
      </c>
      <c r="V21" s="201">
        <f>('Real QGDP VA'!V21/'Real QGDP VA'!V$23)*100</f>
        <v>0.17034863426968655</v>
      </c>
      <c r="W21" s="201">
        <f>('Real QGDP VA'!W21/'Real QGDP VA'!W$23)*100</f>
        <v>0.16790727067926059</v>
      </c>
      <c r="X21" s="201">
        <f>('Real QGDP VA'!X21/'Real QGDP VA'!X$23)*100</f>
        <v>0.16463961368890515</v>
      </c>
      <c r="Y21" s="201">
        <f>('Real QGDP VA'!Y21/'Real QGDP VA'!Y$23)*100</f>
        <v>0.16982208847312052</v>
      </c>
      <c r="Z21" s="201">
        <f>('Real QGDP VA'!Z21/'Real QGDP VA'!Z$23)*100</f>
        <v>0.17329560344467115</v>
      </c>
      <c r="AA21" s="201">
        <f>('Real QGDP VA'!AA21/'Real QGDP VA'!AA$23)*100</f>
        <v>0.15593813112315394</v>
      </c>
      <c r="AB21" s="201">
        <f>('Real QGDP VA'!AB21/'Real QGDP VA'!AB$23)*100</f>
        <v>0.15631706413450894</v>
      </c>
      <c r="AC21" s="201">
        <f>('Real QGDP VA'!AC21/'Real QGDP VA'!AC$23)*100</f>
        <v>0.15589344446861872</v>
      </c>
      <c r="AD21" s="201">
        <f>('Real QGDP VA'!AD21/'Real QGDP VA'!AD$23)*100</f>
        <v>0.16329278538338513</v>
      </c>
      <c r="AE21" s="201">
        <f>('Real QGDP VA'!AE21/'Real QGDP VA'!AE$23)*100</f>
        <v>0.19159335697676985</v>
      </c>
      <c r="AF21" s="201">
        <f>('Real QGDP VA'!AF21/'Real QGDP VA'!AF$23)*100</f>
        <v>0.15202429435678533</v>
      </c>
      <c r="AG21" s="201">
        <f>('Real QGDP VA'!AG21/'Real QGDP VA'!AG$23)*100</f>
        <v>0.16556034718430349</v>
      </c>
      <c r="AH21" s="201">
        <f>('Real QGDP VA'!AH21/'Real QGDP VA'!AH$23)*100</f>
        <v>0.16219135993375128</v>
      </c>
      <c r="AI21" s="201">
        <f>('Real QGDP VA'!AI21/'Real QGDP VA'!AI$23)*100</f>
        <v>0.167363237909124</v>
      </c>
      <c r="AJ21" s="201">
        <f>('Real QGDP VA'!AJ21/'Real QGDP VA'!AJ$23)*100</f>
        <v>0.15964056709085783</v>
      </c>
      <c r="AK21" s="201">
        <f>('Real QGDP VA'!AK21/'Real QGDP VA'!AK$23)*100</f>
        <v>0.15706524321810897</v>
      </c>
      <c r="AL21" s="201">
        <f>('Real QGDP VA'!AL21/'Real QGDP VA'!AL$23)*100</f>
        <v>0.15216691584860392</v>
      </c>
      <c r="AM21" s="201">
        <f>('Real QGDP VA'!AM21/'Real QGDP VA'!AM$23)*100</f>
        <v>0.17118356451368646</v>
      </c>
      <c r="AN21" s="15" t="s">
        <v>51</v>
      </c>
    </row>
    <row r="22" spans="1:40" s="18" customFormat="1" ht="12.75">
      <c r="A22" s="154" t="s">
        <v>52</v>
      </c>
      <c r="B22" s="200">
        <f>('Real QGDP VA'!B22/'Real QGDP VA'!$B$23)*100</f>
        <v>0.36995861580280975</v>
      </c>
      <c r="C22" s="200">
        <f>('Real QGDP VA'!C22/'Real QGDP VA'!C$23)*100</f>
        <v>0.38874501691552876</v>
      </c>
      <c r="D22" s="200">
        <f>('Real QGDP VA'!D22/'Real QGDP VA'!D$23)*100</f>
        <v>0.41942263162279569</v>
      </c>
      <c r="E22" s="200">
        <f>('Real QGDP VA'!E22/'Real QGDP VA'!E$23)*100</f>
        <v>0.52006978425594463</v>
      </c>
      <c r="F22" s="200">
        <f>('Real QGDP VA'!F22/'Real QGDP VA'!F$23)*100</f>
        <v>0.32290476963898712</v>
      </c>
      <c r="G22" s="200">
        <f>('Real QGDP VA'!G22/'Real QGDP VA'!G$23)*100</f>
        <v>0.36044451899950647</v>
      </c>
      <c r="H22" s="200">
        <f>('Real QGDP VA'!H22/'Real QGDP VA'!H$23)*100</f>
        <v>0.39227967541209013</v>
      </c>
      <c r="I22" s="200">
        <f>('Real QGDP VA'!I22/'Real QGDP VA'!I$23)*100</f>
        <v>0.43599821698554642</v>
      </c>
      <c r="J22" s="200">
        <f>('Real QGDP VA'!J22/'Real QGDP VA'!J$23)*100</f>
        <v>0.34170241132791657</v>
      </c>
      <c r="K22" s="200">
        <f>('Real QGDP VA'!K22/'Real QGDP VA'!K$23)*100</f>
        <v>0.37289223358470075</v>
      </c>
      <c r="L22" s="200">
        <f>('Real QGDP VA'!L22/'Real QGDP VA'!L$23)*100</f>
        <v>0.3972270037765312</v>
      </c>
      <c r="M22" s="200">
        <f>('Real QGDP VA'!M22/'Real QGDP VA'!M$23)*100</f>
        <v>0.43533217247901917</v>
      </c>
      <c r="N22" s="200">
        <f>('Real QGDP VA'!N22/'Real QGDP VA'!N$23)*100</f>
        <v>0.3982524465677757</v>
      </c>
      <c r="O22" s="200">
        <f>('Real QGDP VA'!O22/'Real QGDP VA'!O$23)*100</f>
        <v>0.41296479653001794</v>
      </c>
      <c r="P22" s="200">
        <f>('Real QGDP VA'!P22/'Real QGDP VA'!P$23)*100</f>
        <v>0.42147409183207624</v>
      </c>
      <c r="Q22" s="200">
        <f>('Real QGDP VA'!Q22/'Real QGDP VA'!Q$23)*100</f>
        <v>0.4326442516804227</v>
      </c>
      <c r="R22" s="200">
        <f>('Real QGDP VA'!R22/'Real QGDP VA'!R$23)*100</f>
        <v>0.44063960213704861</v>
      </c>
      <c r="S22" s="200">
        <f>('Real QGDP VA'!S22/'Real QGDP VA'!S$23)*100</f>
        <v>0.46383433989648276</v>
      </c>
      <c r="T22" s="200">
        <f>('Real QGDP VA'!T22/'Real QGDP VA'!T$23)*100</f>
        <v>0.48157496318181903</v>
      </c>
      <c r="U22" s="200">
        <f>('Real QGDP VA'!U22/'Real QGDP VA'!U$23)*100</f>
        <v>0.49468204289329537</v>
      </c>
      <c r="V22" s="200">
        <f>('Real QGDP VA'!V22/'Real QGDP VA'!V$23)*100</f>
        <v>0.55380864594564838</v>
      </c>
      <c r="W22" s="200">
        <f>('Real QGDP VA'!W22/'Real QGDP VA'!W$23)*100</f>
        <v>0.57009591517389979</v>
      </c>
      <c r="X22" s="200">
        <f>('Real QGDP VA'!X22/'Real QGDP VA'!X$23)*100</f>
        <v>0.58970619084002673</v>
      </c>
      <c r="Y22" s="200">
        <f>('Real QGDP VA'!Y22/'Real QGDP VA'!Y$23)*100</f>
        <v>0.62217939323192983</v>
      </c>
      <c r="Z22" s="200">
        <f>('Real QGDP VA'!Z22/'Real QGDP VA'!Z$23)*100</f>
        <v>0.65469802668296284</v>
      </c>
      <c r="AA22" s="200">
        <f>('Real QGDP VA'!AA22/'Real QGDP VA'!AA$23)*100</f>
        <v>0.67617685492222468</v>
      </c>
      <c r="AB22" s="200">
        <f>('Real QGDP VA'!AB22/'Real QGDP VA'!AB$23)*100</f>
        <v>0.70147699241330097</v>
      </c>
      <c r="AC22" s="200">
        <f>('Real QGDP VA'!AC22/'Real QGDP VA'!AC$23)*100</f>
        <v>0.70021181154677581</v>
      </c>
      <c r="AD22" s="200">
        <f>('Real QGDP VA'!AD22/'Real QGDP VA'!AD$23)*100</f>
        <v>0.696024667070549</v>
      </c>
      <c r="AE22" s="200">
        <f>('Real QGDP VA'!AE22/'Real QGDP VA'!AE$23)*100</f>
        <v>0.67950457956197341</v>
      </c>
      <c r="AF22" s="200">
        <f>('Real QGDP VA'!AF22/'Real QGDP VA'!AF$23)*100</f>
        <v>0.67900431772568148</v>
      </c>
      <c r="AG22" s="200">
        <f>('Real QGDP VA'!AG22/'Real QGDP VA'!AG$23)*100</f>
        <v>0.69117260222633636</v>
      </c>
      <c r="AH22" s="200">
        <f>('Real QGDP VA'!AH22/'Real QGDP VA'!AH$23)*100</f>
        <v>0.69568736856411617</v>
      </c>
      <c r="AI22" s="200">
        <f>('Real QGDP VA'!AI22/'Real QGDP VA'!AI$23)*100</f>
        <v>0.66896687128873644</v>
      </c>
      <c r="AJ22" s="200">
        <f>('Real QGDP VA'!AJ22/'Real QGDP VA'!AJ$23)*100</f>
        <v>0.64907504034059038</v>
      </c>
      <c r="AK22" s="200">
        <f>('Real QGDP VA'!AK22/'Real QGDP VA'!AK$23)*100</f>
        <v>0.66997614025208885</v>
      </c>
      <c r="AL22" s="200">
        <f>('Real QGDP VA'!AL22/'Real QGDP VA'!AL$23)*100</f>
        <v>0.68722490743942632</v>
      </c>
      <c r="AM22" s="200">
        <f>('Real QGDP VA'!AM22/'Real QGDP VA'!AM$23)*100</f>
        <v>0.66443376471060889</v>
      </c>
      <c r="AN22" s="28" t="s">
        <v>53</v>
      </c>
    </row>
    <row r="23" spans="1:40" s="18" customFormat="1" ht="12.75">
      <c r="A23" s="104" t="s">
        <v>14</v>
      </c>
      <c r="B23" s="112">
        <f>('Real QGDP VA'!B23/'Real QGDP VA'!$B$23)*100</f>
        <v>100</v>
      </c>
      <c r="C23" s="112">
        <f>('Real QGDP VA'!C23/'Real QGDP VA'!C$23)*100</f>
        <v>100</v>
      </c>
      <c r="D23" s="112">
        <f>('Real QGDP VA'!D23/'Real QGDP VA'!D$23)*100</f>
        <v>100</v>
      </c>
      <c r="E23" s="112">
        <f>('Real QGDP VA'!E23/'Real QGDP VA'!E$23)*100</f>
        <v>100</v>
      </c>
      <c r="F23" s="112">
        <f>('Real QGDP VA'!F23/'Real QGDP VA'!F$23)*100</f>
        <v>100</v>
      </c>
      <c r="G23" s="112">
        <f>('Real QGDP VA'!G23/'Real QGDP VA'!G$23)*100</f>
        <v>100</v>
      </c>
      <c r="H23" s="112">
        <f>('Real QGDP VA'!H23/'Real QGDP VA'!H$23)*100</f>
        <v>100</v>
      </c>
      <c r="I23" s="112">
        <f>('Real QGDP VA'!I23/'Real QGDP VA'!I$23)*100</f>
        <v>100</v>
      </c>
      <c r="J23" s="112">
        <f>('Real QGDP VA'!J23/'Real QGDP VA'!J$23)*100</f>
        <v>100</v>
      </c>
      <c r="K23" s="112">
        <f>('Real QGDP VA'!K23/'Real QGDP VA'!K$23)*100</f>
        <v>100</v>
      </c>
      <c r="L23" s="112">
        <f>('Real QGDP VA'!L23/'Real QGDP VA'!L$23)*100</f>
        <v>100</v>
      </c>
      <c r="M23" s="112">
        <f>('Real QGDP VA'!M23/'Real QGDP VA'!M$23)*100</f>
        <v>100</v>
      </c>
      <c r="N23" s="112">
        <f>('Real QGDP VA'!N23/'Real QGDP VA'!N$23)*100</f>
        <v>100</v>
      </c>
      <c r="O23" s="112">
        <f>('Real QGDP VA'!O23/'Real QGDP VA'!O$23)*100</f>
        <v>100</v>
      </c>
      <c r="P23" s="112">
        <f>('Real QGDP VA'!P23/'Real QGDP VA'!P$23)*100</f>
        <v>100</v>
      </c>
      <c r="Q23" s="112">
        <f>('Real QGDP VA'!Q23/'Real QGDP VA'!Q$23)*100</f>
        <v>100</v>
      </c>
      <c r="R23" s="112">
        <f>('Real QGDP VA'!R23/'Real QGDP VA'!R$23)*100</f>
        <v>100</v>
      </c>
      <c r="S23" s="112">
        <f>('Real QGDP VA'!S23/'Real QGDP VA'!S$23)*100</f>
        <v>100</v>
      </c>
      <c r="T23" s="112">
        <f>('Real QGDP VA'!T23/'Real QGDP VA'!T$23)*100</f>
        <v>100</v>
      </c>
      <c r="U23" s="112">
        <f>('Real QGDP VA'!U23/'Real QGDP VA'!U$23)*100</f>
        <v>100</v>
      </c>
      <c r="V23" s="112">
        <f>('Real QGDP VA'!V23/'Real QGDP VA'!V$23)*100</f>
        <v>100</v>
      </c>
      <c r="W23" s="112">
        <f>('Real QGDP VA'!W23/'Real QGDP VA'!W$23)*100</f>
        <v>100</v>
      </c>
      <c r="X23" s="112">
        <f>('Real QGDP VA'!X23/'Real QGDP VA'!X$23)*100</f>
        <v>100</v>
      </c>
      <c r="Y23" s="112">
        <f>('Real QGDP VA'!Y23/'Real QGDP VA'!Y$23)*100</f>
        <v>100</v>
      </c>
      <c r="Z23" s="112">
        <f>('Real QGDP VA'!Z23/'Real QGDP VA'!Z$23)*100</f>
        <v>100</v>
      </c>
      <c r="AA23" s="112">
        <f>('Real QGDP VA'!AA23/'Real QGDP VA'!AA$23)*100</f>
        <v>100</v>
      </c>
      <c r="AB23" s="112">
        <f>('Real QGDP VA'!AB23/'Real QGDP VA'!AB$23)*100</f>
        <v>100</v>
      </c>
      <c r="AC23" s="112">
        <f>('Real QGDP VA'!AC23/'Real QGDP VA'!AC$23)*100</f>
        <v>100</v>
      </c>
      <c r="AD23" s="112">
        <f>('Real QGDP VA'!AD23/'Real QGDP VA'!AD$23)*100</f>
        <v>100</v>
      </c>
      <c r="AE23" s="112">
        <f>('Real QGDP VA'!AE23/'Real QGDP VA'!AE$23)*100</f>
        <v>100</v>
      </c>
      <c r="AF23" s="112">
        <f>('Real QGDP VA'!AF23/'Real QGDP VA'!AF$23)*100</f>
        <v>100</v>
      </c>
      <c r="AG23" s="112">
        <f>('Real QGDP VA'!AG23/'Real QGDP VA'!AG$23)*100</f>
        <v>100</v>
      </c>
      <c r="AH23" s="112">
        <f>('Real QGDP VA'!AH23/'Real QGDP VA'!AH$23)*100</f>
        <v>100</v>
      </c>
      <c r="AI23" s="112">
        <f>('Real QGDP VA'!AI23/'Real QGDP VA'!AI$23)*100</f>
        <v>100</v>
      </c>
      <c r="AJ23" s="112">
        <f>('Real QGDP VA'!AJ23/'Real QGDP VA'!AJ$23)*100</f>
        <v>100</v>
      </c>
      <c r="AK23" s="112">
        <f>('Real QGDP VA'!AK23/'Real QGDP VA'!AK$23)*100</f>
        <v>100</v>
      </c>
      <c r="AL23" s="112">
        <f>('Real QGDP VA'!AL23/'Real QGDP VA'!AL$23)*100</f>
        <v>100</v>
      </c>
      <c r="AM23" s="112">
        <f>('Real QGDP VA'!AM23/'Real QGDP VA'!AM$23)*100</f>
        <v>100</v>
      </c>
      <c r="AN23" s="108" t="s">
        <v>15</v>
      </c>
    </row>
    <row r="24" spans="1:40" s="18" customFormat="1" ht="12.75">
      <c r="A24" s="156" t="s">
        <v>16</v>
      </c>
      <c r="B24" s="112">
        <f>('Real QGDP VA'!B24/'Real QGDP VA'!$B$23)*100</f>
        <v>47.177204005214449</v>
      </c>
      <c r="C24" s="112">
        <f>('Real QGDP VA'!C24/'Real QGDP VA'!C$23)*100</f>
        <v>47.832982152782023</v>
      </c>
      <c r="D24" s="112">
        <f>('Real QGDP VA'!D24/'Real QGDP VA'!D$23)*100</f>
        <v>47.684604278490553</v>
      </c>
      <c r="E24" s="112">
        <f>('Real QGDP VA'!E24/'Real QGDP VA'!E$23)*100</f>
        <v>55.762260592541622</v>
      </c>
      <c r="F24" s="112">
        <f>('Real QGDP VA'!F24/'Real QGDP VA'!F$23)*100</f>
        <v>49.28599843930418</v>
      </c>
      <c r="G24" s="112">
        <f>('Real QGDP VA'!G24/'Real QGDP VA'!G$23)*100</f>
        <v>48.866487045261117</v>
      </c>
      <c r="H24" s="112">
        <f>('Real QGDP VA'!H24/'Real QGDP VA'!H$23)*100</f>
        <v>48.620981676424677</v>
      </c>
      <c r="I24" s="112">
        <f>('Real QGDP VA'!I24/'Real QGDP VA'!I$23)*100</f>
        <v>48.906321946269159</v>
      </c>
      <c r="J24" s="112">
        <f>('Real QGDP VA'!J24/'Real QGDP VA'!J$23)*100</f>
        <v>50.710041175801656</v>
      </c>
      <c r="K24" s="112">
        <f>('Real QGDP VA'!K24/'Real QGDP VA'!K$23)*100</f>
        <v>50.391046602741874</v>
      </c>
      <c r="L24" s="112">
        <f>('Real QGDP VA'!L24/'Real QGDP VA'!L$23)*100</f>
        <v>49.354936565565495</v>
      </c>
      <c r="M24" s="112">
        <f>('Real QGDP VA'!M24/'Real QGDP VA'!M$23)*100</f>
        <v>49.608641108951815</v>
      </c>
      <c r="N24" s="112">
        <f>('Real QGDP VA'!N24/'Real QGDP VA'!N$23)*100</f>
        <v>52.053873390622563</v>
      </c>
      <c r="O24" s="112">
        <f>('Real QGDP VA'!O24/'Real QGDP VA'!O$23)*100</f>
        <v>51.819902727470868</v>
      </c>
      <c r="P24" s="112">
        <f>('Real QGDP VA'!P24/'Real QGDP VA'!P$23)*100</f>
        <v>51.261364977336285</v>
      </c>
      <c r="Q24" s="112">
        <f>('Real QGDP VA'!Q24/'Real QGDP VA'!Q$23)*100</f>
        <v>51.630456010463163</v>
      </c>
      <c r="R24" s="112">
        <f>('Real QGDP VA'!R24/'Real QGDP VA'!R$23)*100</f>
        <v>51.641636697884351</v>
      </c>
      <c r="S24" s="112">
        <f>('Real QGDP VA'!S24/'Real QGDP VA'!S$23)*100</f>
        <v>50.82257971937225</v>
      </c>
      <c r="T24" s="112">
        <f>('Real QGDP VA'!T24/'Real QGDP VA'!T$23)*100</f>
        <v>49.676216444425862</v>
      </c>
      <c r="U24" s="112">
        <f>('Real QGDP VA'!U24/'Real QGDP VA'!U$23)*100</f>
        <v>47.399879445605329</v>
      </c>
      <c r="V24" s="112">
        <f>('Real QGDP VA'!V24/'Real QGDP VA'!V$23)*100</f>
        <v>51.345342267439378</v>
      </c>
      <c r="W24" s="112">
        <f>('Real QGDP VA'!W24/'Real QGDP VA'!W$23)*100</f>
        <v>50.965583044292949</v>
      </c>
      <c r="X24" s="112">
        <f>('Real QGDP VA'!X24/'Real QGDP VA'!X$23)*100</f>
        <v>49.879471699577508</v>
      </c>
      <c r="Y24" s="112">
        <f>('Real QGDP VA'!Y24/'Real QGDP VA'!Y$23)*100</f>
        <v>50.704201202495391</v>
      </c>
      <c r="Z24" s="112">
        <f>('Real QGDP VA'!Z24/'Real QGDP VA'!Z$23)*100</f>
        <v>47.746112434805546</v>
      </c>
      <c r="AA24" s="112">
        <f>('Real QGDP VA'!AA24/'Real QGDP VA'!AA$23)*100</f>
        <v>47.777229558264651</v>
      </c>
      <c r="AB24" s="112">
        <f>('Real QGDP VA'!AB24/'Real QGDP VA'!AB$23)*100</f>
        <v>49.307342955055432</v>
      </c>
      <c r="AC24" s="112">
        <f>('Real QGDP VA'!AC24/'Real QGDP VA'!AC$23)*100</f>
        <v>49.946303941773905</v>
      </c>
      <c r="AD24" s="112">
        <f>('Real QGDP VA'!AD24/'Real QGDP VA'!AD$23)*100</f>
        <v>50.26397674212896</v>
      </c>
      <c r="AE24" s="112">
        <f>('Real QGDP VA'!AE24/'Real QGDP VA'!AE$23)*100</f>
        <v>50.599269016684403</v>
      </c>
      <c r="AF24" s="112">
        <f>('Real QGDP VA'!AF24/'Real QGDP VA'!AF$23)*100</f>
        <v>50.177673919142471</v>
      </c>
      <c r="AG24" s="112">
        <f>('Real QGDP VA'!AG24/'Real QGDP VA'!AG$23)*100</f>
        <v>50.696483142529672</v>
      </c>
      <c r="AH24" s="112">
        <f>('Real QGDP VA'!AH24/'Real QGDP VA'!AH$23)*100</f>
        <v>51.763243653687638</v>
      </c>
      <c r="AI24" s="112">
        <f>('Real QGDP VA'!AI24/'Real QGDP VA'!AI$23)*100</f>
        <v>49.461677130123554</v>
      </c>
      <c r="AJ24" s="112">
        <f>('Real QGDP VA'!AJ24/'Real QGDP VA'!AJ$23)*100</f>
        <v>48.869461886029384</v>
      </c>
      <c r="AK24" s="112">
        <f>('Real QGDP VA'!AK24/'Real QGDP VA'!AK$23)*100</f>
        <v>50.155687182234217</v>
      </c>
      <c r="AL24" s="112">
        <f>('Real QGDP VA'!AL24/'Real QGDP VA'!AL$23)*100</f>
        <v>52.835511843644497</v>
      </c>
      <c r="AM24" s="112">
        <f>('Real QGDP VA'!AM24/'Real QGDP VA'!AM$23)*100</f>
        <v>53.700792763074354</v>
      </c>
      <c r="AN24" s="110" t="s">
        <v>17</v>
      </c>
    </row>
    <row r="25" spans="1:40" s="18" customFormat="1" ht="12.75">
      <c r="A25" s="152" t="s">
        <v>54</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15" t="s">
        <v>55</v>
      </c>
    </row>
    <row r="26" spans="1:40" s="18" customFormat="1" ht="12.75">
      <c r="A26" s="157" t="s">
        <v>23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3" t="s">
        <v>24</v>
      </c>
    </row>
    <row r="28" spans="1:40">
      <c r="A28" s="175" t="s">
        <v>166</v>
      </c>
      <c r="AN28" s="174" t="s">
        <v>168</v>
      </c>
    </row>
    <row r="45" spans="2:39">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row>
    <row r="46" spans="2:39">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row>
    <row r="47" spans="2:39">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row>
    <row r="48" spans="2:39">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row>
    <row r="49" spans="2:39">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row>
    <row r="50" spans="2:39">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row>
    <row r="51" spans="2:39">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row>
    <row r="52" spans="2:39">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row>
    <row r="53" spans="2:39">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row>
    <row r="54" spans="2:39">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row>
    <row r="55" spans="2:39">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row>
    <row r="56" spans="2:39">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row>
    <row r="57" spans="2:39">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row>
    <row r="58" spans="2:39">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row>
    <row r="59" spans="2:39">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row>
    <row r="60" spans="2:39">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row>
    <row r="61" spans="2:39">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row>
    <row r="62" spans="2:39">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row>
    <row r="63" spans="2:39">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row>
    <row r="64" spans="2:39">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row>
    <row r="65" spans="2:39">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row>
    <row r="66" spans="2:39">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row>
    <row r="67" spans="2:39">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row>
    <row r="68" spans="2:39">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row>
    <row r="69" spans="2:39">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row>
    <row r="70" spans="2:39">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row>
    <row r="71" spans="2:39">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row>
    <row r="72" spans="2:39">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row>
    <row r="73" spans="2:39">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row>
    <row r="74" spans="2:39">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row>
    <row r="75" spans="2:39">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row>
    <row r="76" spans="2:39">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row>
    <row r="77" spans="2:39">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row>
  </sheetData>
  <hyperlinks>
    <hyperlink ref="A28" location="Index!A1" display="Back to main page" xr:uid="{22CB3B73-1839-4261-9FA4-40C98F272E75}"/>
    <hyperlink ref="AN28" location="Index!A1" display="العودة الى الصفحة الرئيسية" xr:uid="{89143A56-784D-4CE6-8503-1CBC63042C8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336-A522-4B47-B2A3-A477EC707701}">
  <dimension ref="A1:AV69"/>
  <sheetViews>
    <sheetView showGridLines="0" zoomScaleNormal="100" workbookViewId="0">
      <pane xSplit="1" topLeftCell="AD1" activePane="topRight" state="frozen"/>
      <selection activeCell="AH27" sqref="AH27"/>
      <selection pane="topRight" activeCell="AN1" sqref="AN1"/>
    </sheetView>
  </sheetViews>
  <sheetFormatPr defaultRowHeight="15"/>
  <cols>
    <col min="1" max="1" width="50.5703125" style="158" customWidth="1"/>
    <col min="36" max="36" width="8.85546875"/>
    <col min="40" max="40" width="50.5703125" style="158" customWidth="1"/>
  </cols>
  <sheetData>
    <row r="1" spans="1:48" ht="109.35" customHeight="1"/>
    <row r="2" spans="1:48"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9"/>
    </row>
    <row r="3" spans="1:48" s="125" customFormat="1" ht="84.75" customHeight="1">
      <c r="A3" s="123" t="s">
        <v>157</v>
      </c>
      <c r="B3" s="126"/>
      <c r="C3" s="126"/>
      <c r="D3" s="126"/>
      <c r="E3" s="126"/>
      <c r="F3" s="126"/>
      <c r="G3" s="126"/>
      <c r="H3" s="126"/>
      <c r="I3" s="123"/>
      <c r="J3" s="123"/>
      <c r="K3" s="123"/>
      <c r="L3" s="102"/>
      <c r="M3" s="102"/>
      <c r="N3" s="124"/>
      <c r="O3" s="124"/>
      <c r="P3" s="124"/>
      <c r="Q3" s="124"/>
      <c r="S3" s="124"/>
      <c r="U3" s="126"/>
      <c r="V3" s="126"/>
      <c r="W3" s="126"/>
      <c r="Y3" s="182"/>
      <c r="Z3" s="182"/>
      <c r="AA3" s="182"/>
      <c r="AB3" s="182"/>
      <c r="AC3" s="182"/>
      <c r="AD3" s="182"/>
      <c r="AE3" s="182"/>
      <c r="AF3" s="182"/>
      <c r="AG3" s="182"/>
      <c r="AH3" s="182"/>
      <c r="AI3" s="182"/>
      <c r="AJ3" s="182"/>
      <c r="AK3" s="182"/>
      <c r="AL3" s="182"/>
      <c r="AM3" s="182"/>
      <c r="AN3" s="182" t="s">
        <v>135</v>
      </c>
    </row>
    <row r="4" spans="1:48" s="23" customFormat="1" ht="25.5">
      <c r="A4" s="166"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67" t="s">
        <v>22</v>
      </c>
    </row>
    <row r="5" spans="1:48" s="23" customFormat="1" ht="15" customHeight="1">
      <c r="A5" s="152"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63" t="s">
        <v>18</v>
      </c>
    </row>
    <row r="6" spans="1:48" s="18" customFormat="1" ht="19.5" customHeight="1">
      <c r="A6" s="24" t="s">
        <v>132</v>
      </c>
      <c r="B6" s="25" t="s">
        <v>112</v>
      </c>
      <c r="C6" s="25" t="s">
        <v>113</v>
      </c>
      <c r="D6" s="25" t="s">
        <v>114</v>
      </c>
      <c r="E6" s="25" t="s">
        <v>115</v>
      </c>
      <c r="F6" s="25" t="s">
        <v>116</v>
      </c>
      <c r="G6" s="25" t="s">
        <v>117</v>
      </c>
      <c r="H6" s="25" t="s">
        <v>118</v>
      </c>
      <c r="I6" s="25" t="s">
        <v>119</v>
      </c>
      <c r="J6" s="25" t="s">
        <v>120</v>
      </c>
      <c r="K6" s="25" t="s">
        <v>121</v>
      </c>
      <c r="L6" s="25" t="s">
        <v>122</v>
      </c>
      <c r="M6" s="25" t="s">
        <v>123</v>
      </c>
      <c r="N6" s="25" t="s">
        <v>124</v>
      </c>
      <c r="O6" s="25" t="s">
        <v>125</v>
      </c>
      <c r="P6" s="25" t="s">
        <v>126</v>
      </c>
      <c r="Q6" s="25" t="s">
        <v>127</v>
      </c>
      <c r="R6" s="25" t="s">
        <v>128</v>
      </c>
      <c r="S6" s="25" t="s">
        <v>129</v>
      </c>
      <c r="T6" s="25" t="s">
        <v>130</v>
      </c>
      <c r="U6" s="25" t="s">
        <v>131</v>
      </c>
      <c r="V6" s="25" t="s">
        <v>0</v>
      </c>
      <c r="W6" s="25" t="s">
        <v>1</v>
      </c>
      <c r="X6" s="25" t="s">
        <v>2</v>
      </c>
      <c r="Y6" s="25" t="s">
        <v>3</v>
      </c>
      <c r="Z6" s="25" t="s">
        <v>4</v>
      </c>
      <c r="AA6" s="25" t="s">
        <v>5</v>
      </c>
      <c r="AB6" s="25" t="s">
        <v>6</v>
      </c>
      <c r="AC6" s="25" t="s">
        <v>7</v>
      </c>
      <c r="AD6" s="35" t="s">
        <v>170</v>
      </c>
      <c r="AE6" s="35" t="s">
        <v>171</v>
      </c>
      <c r="AF6" s="35" t="s">
        <v>172</v>
      </c>
      <c r="AG6" s="35" t="s">
        <v>173</v>
      </c>
      <c r="AH6" s="35" t="s">
        <v>8</v>
      </c>
      <c r="AI6" s="35" t="s">
        <v>80</v>
      </c>
      <c r="AJ6" s="35" t="s">
        <v>169</v>
      </c>
      <c r="AK6" s="35" t="s">
        <v>178</v>
      </c>
      <c r="AL6" s="35" t="s">
        <v>179</v>
      </c>
      <c r="AM6" s="35" t="s">
        <v>190</v>
      </c>
      <c r="AN6" s="25" t="s">
        <v>133</v>
      </c>
    </row>
    <row r="7" spans="1:48" s="18" customFormat="1" ht="15" customHeight="1">
      <c r="A7" s="152" t="s">
        <v>27</v>
      </c>
      <c r="B7" s="29" t="s">
        <v>19</v>
      </c>
      <c r="C7" s="29" t="s">
        <v>19</v>
      </c>
      <c r="D7" s="29" t="s">
        <v>19</v>
      </c>
      <c r="E7" s="29" t="s">
        <v>19</v>
      </c>
      <c r="F7" s="29">
        <f>('Real QGDP VA'!F6/'Real QGDP VA'!B6-1)*100</f>
        <v>-5.1723575402494166</v>
      </c>
      <c r="G7" s="29">
        <f>('Real QGDP VA'!G6/'Real QGDP VA'!C6-1)*100</f>
        <v>9.2826048366499325</v>
      </c>
      <c r="H7" s="29">
        <f>('Real QGDP VA'!H6/'Real QGDP VA'!D6-1)*100</f>
        <v>33.005671261367866</v>
      </c>
      <c r="I7" s="29">
        <f>('Real QGDP VA'!I6/'Real QGDP VA'!E6-1)*100</f>
        <v>-21.745912809772527</v>
      </c>
      <c r="J7" s="29">
        <f>('Real QGDP VA'!J6/'Real QGDP VA'!F6-1)*100</f>
        <v>8.4931736742469788</v>
      </c>
      <c r="K7" s="29">
        <f>('Real QGDP VA'!K6/'Real QGDP VA'!G6-1)*100</f>
        <v>3.068554128013945</v>
      </c>
      <c r="L7" s="29">
        <f>('Real QGDP VA'!L6/'Real QGDP VA'!H6-1)*100</f>
        <v>2.1342368606033446</v>
      </c>
      <c r="M7" s="29">
        <f>('Real QGDP VA'!M6/'Real QGDP VA'!I6-1)*100</f>
        <v>3.0207821199292884</v>
      </c>
      <c r="N7" s="29">
        <f>('Real QGDP VA'!N6/'Real QGDP VA'!J6-1)*100</f>
        <v>7.4196262793851053</v>
      </c>
      <c r="O7" s="29">
        <f>('Real QGDP VA'!O6/'Real QGDP VA'!K6-1)*100</f>
        <v>8.4760874351950797</v>
      </c>
      <c r="P7" s="29">
        <f>('Real QGDP VA'!P6/'Real QGDP VA'!L6-1)*100</f>
        <v>5.6428129980512498</v>
      </c>
      <c r="Q7" s="29">
        <f>('Real QGDP VA'!Q6/'Real QGDP VA'!M6-1)*100</f>
        <v>4.2879588280898107</v>
      </c>
      <c r="R7" s="29">
        <f>('Real QGDP VA'!R6/'Real QGDP VA'!N6-1)*100</f>
        <v>8.2635904558285169</v>
      </c>
      <c r="S7" s="29">
        <f>('Real QGDP VA'!S6/'Real QGDP VA'!O6-1)*100</f>
        <v>4.2612918389754117</v>
      </c>
      <c r="T7" s="29">
        <f>('Real QGDP VA'!T6/'Real QGDP VA'!P6-1)*100</f>
        <v>4.1527327898078781</v>
      </c>
      <c r="U7" s="29">
        <f>('Real QGDP VA'!U6/'Real QGDP VA'!Q6-1)*100</f>
        <v>4.1894651340337763</v>
      </c>
      <c r="V7" s="29">
        <f>('Real QGDP VA'!V6/'Real QGDP VA'!R6-1)*100</f>
        <v>9.0172072622384682</v>
      </c>
      <c r="W7" s="29">
        <f>('Real QGDP VA'!W6/'Real QGDP VA'!S6-1)*100</f>
        <v>9.7923914457152428</v>
      </c>
      <c r="X7" s="29">
        <f>('Real QGDP VA'!X6/'Real QGDP VA'!T6-1)*100</f>
        <v>5.8281038931592866</v>
      </c>
      <c r="Y7" s="29">
        <f>('Real QGDP VA'!Y6/'Real QGDP VA'!U6-1)*100</f>
        <v>4.8320043079127295</v>
      </c>
      <c r="Z7" s="29">
        <f>('Real QGDP VA'!Z6/'Real QGDP VA'!V6-1)*100</f>
        <v>-13.744905830339126</v>
      </c>
      <c r="AA7" s="29">
        <f>('Real QGDP VA'!AA6/'Real QGDP VA'!W6-1)*100</f>
        <v>0.50125039359036894</v>
      </c>
      <c r="AB7" s="29">
        <f>('Real QGDP VA'!AB6/'Real QGDP VA'!X6-1)*100</f>
        <v>-1.0949508561725718</v>
      </c>
      <c r="AC7" s="29">
        <f>('Real QGDP VA'!AC6/'Real QGDP VA'!Y6-1)*100</f>
        <v>3.6914513967994722</v>
      </c>
      <c r="AD7" s="29">
        <f>('Real QGDP VA'!AD6/'Real QGDP VA'!Z6-1)*100</f>
        <v>46.374791230613475</v>
      </c>
      <c r="AE7" s="29">
        <f>('Real QGDP VA'!AE6/'Real QGDP VA'!AA6-1)*100</f>
        <v>28.15805355198906</v>
      </c>
      <c r="AF7" s="29">
        <f>('Real QGDP VA'!AF6/'Real QGDP VA'!AB6-1)*100</f>
        <v>14.698189066046407</v>
      </c>
      <c r="AG7" s="29">
        <f>('Real QGDP VA'!AG6/'Real QGDP VA'!AC6-1)*100</f>
        <v>11.115390061239761</v>
      </c>
      <c r="AH7" s="29">
        <f>('Real QGDP VA'!AH6/'Real QGDP VA'!AD6-1)*100</f>
        <v>2.3303306944148394</v>
      </c>
      <c r="AI7" s="29">
        <f>('Real QGDP VA'!AI6/'Real QGDP VA'!AE6-1)*100</f>
        <v>3.7019337297700794</v>
      </c>
      <c r="AJ7" s="29">
        <f>('Real QGDP VA'!AJ6/'Real QGDP VA'!AF6-1)*100</f>
        <v>3.9510860520769686</v>
      </c>
      <c r="AK7" s="29">
        <f>('Real QGDP VA'!AK6/'Real QGDP VA'!AG6-1)*100</f>
        <v>0.87715217526140865</v>
      </c>
      <c r="AL7" s="29">
        <f>('Real QGDP VA'!AL6/'Real QGDP VA'!AH6-1)*100</f>
        <v>2.1472614113875688</v>
      </c>
      <c r="AM7" s="29">
        <f>('Real QGDP VA'!AM6/'Real QGDP VA'!AI6-1)*100</f>
        <v>0.93383666551172251</v>
      </c>
      <c r="AN7" s="163" t="s">
        <v>28</v>
      </c>
      <c r="AS7" s="42"/>
      <c r="AT7" s="42"/>
      <c r="AU7" s="42"/>
      <c r="AV7" s="42"/>
    </row>
    <row r="8" spans="1:48" s="18" customFormat="1" ht="25.5">
      <c r="A8" s="104" t="s">
        <v>29</v>
      </c>
      <c r="B8" s="105" t="s">
        <v>19</v>
      </c>
      <c r="C8" s="105" t="s">
        <v>19</v>
      </c>
      <c r="D8" s="105" t="s">
        <v>19</v>
      </c>
      <c r="E8" s="105" t="s">
        <v>19</v>
      </c>
      <c r="F8" s="105">
        <f>('Real QGDP VA'!F7/'Real QGDP VA'!B7-1)*100</f>
        <v>1.0855652280646222</v>
      </c>
      <c r="G8" s="105">
        <f>('Real QGDP VA'!G7/'Real QGDP VA'!C7-1)*100</f>
        <v>0.65961128575058314</v>
      </c>
      <c r="H8" s="105">
        <f>('Real QGDP VA'!H7/'Real QGDP VA'!D7-1)*100</f>
        <v>2.8194521539830042</v>
      </c>
      <c r="I8" s="105">
        <f>('Real QGDP VA'!I7/'Real QGDP VA'!E7-1)*100</f>
        <v>37.989071110284222</v>
      </c>
      <c r="J8" s="105">
        <f>('Real QGDP VA'!J7/'Real QGDP VA'!F7-1)*100</f>
        <v>2.6242148949518374</v>
      </c>
      <c r="K8" s="105">
        <f>('Real QGDP VA'!K7/'Real QGDP VA'!G7-1)*100</f>
        <v>2.9587215423914515</v>
      </c>
      <c r="L8" s="105">
        <f>('Real QGDP VA'!L7/'Real QGDP VA'!H7-1)*100</f>
        <v>5.3980463560402869</v>
      </c>
      <c r="M8" s="105">
        <f>('Real QGDP VA'!M7/'Real QGDP VA'!I7-1)*100</f>
        <v>5.7522385916951357</v>
      </c>
      <c r="N8" s="105">
        <f>('Real QGDP VA'!N7/'Real QGDP VA'!J7-1)*100</f>
        <v>-3.406835152082055</v>
      </c>
      <c r="O8" s="105">
        <f>('Real QGDP VA'!O7/'Real QGDP VA'!K7-1)*100</f>
        <v>-6.0046679197943149</v>
      </c>
      <c r="P8" s="105">
        <f>('Real QGDP VA'!P7/'Real QGDP VA'!L7-1)*100</f>
        <v>-9.0398960942834847</v>
      </c>
      <c r="Q8" s="105">
        <f>('Real QGDP VA'!Q7/'Real QGDP VA'!M7-1)*100</f>
        <v>-8.6374064065974707</v>
      </c>
      <c r="R8" s="105">
        <f>('Real QGDP VA'!R7/'Real QGDP VA'!N7-1)*100</f>
        <v>-0.8823676567497496</v>
      </c>
      <c r="S8" s="105">
        <f>('Real QGDP VA'!S7/'Real QGDP VA'!O7-1)*100</f>
        <v>2.752533019361314</v>
      </c>
      <c r="T8" s="105">
        <f>('Real QGDP VA'!T7/'Real QGDP VA'!P7-1)*100</f>
        <v>5.689551718313246</v>
      </c>
      <c r="U8" s="105">
        <f>('Real QGDP VA'!U7/'Real QGDP VA'!Q7-1)*100</f>
        <v>14.583530194754202</v>
      </c>
      <c r="V8" s="105">
        <f>('Real QGDP VA'!V7/'Real QGDP VA'!R7-1)*100</f>
        <v>0.59705153325868565</v>
      </c>
      <c r="W8" s="105">
        <f>('Real QGDP VA'!W7/'Real QGDP VA'!S7-1)*100</f>
        <v>-1.1809140462315515E-2</v>
      </c>
      <c r="X8" s="105">
        <f>('Real QGDP VA'!X7/'Real QGDP VA'!T7-1)*100</f>
        <v>-1.4195812356962434</v>
      </c>
      <c r="Y8" s="105">
        <f>('Real QGDP VA'!Y7/'Real QGDP VA'!U7-1)*100</f>
        <v>-11.005584407470737</v>
      </c>
      <c r="Z8" s="105">
        <f>('Real QGDP VA'!Z7/'Real QGDP VA'!V7-1)*100</f>
        <v>5.7164481958301927</v>
      </c>
      <c r="AA8" s="105">
        <f>('Real QGDP VA'!AA7/'Real QGDP VA'!W7-1)*100</f>
        <v>-0.135330999965666</v>
      </c>
      <c r="AB8" s="105">
        <f>('Real QGDP VA'!AB7/'Real QGDP VA'!X7-1)*100</f>
        <v>-10.291299027216461</v>
      </c>
      <c r="AC8" s="105">
        <f>('Real QGDP VA'!AC7/'Real QGDP VA'!Y7-1)*100</f>
        <v>-10.3174379179783</v>
      </c>
      <c r="AD8" s="105">
        <f>('Real QGDP VA'!AD7/'Real QGDP VA'!Z7-1)*100</f>
        <v>-10.650082083086254</v>
      </c>
      <c r="AE8" s="105">
        <f>('Real QGDP VA'!AE7/'Real QGDP VA'!AA7-1)*100</f>
        <v>-4.6721283837884204</v>
      </c>
      <c r="AF8" s="105">
        <f>('Real QGDP VA'!AF7/'Real QGDP VA'!AB7-1)*100</f>
        <v>6.6836317744489726</v>
      </c>
      <c r="AG8" s="105">
        <f>('Real QGDP VA'!AG7/'Real QGDP VA'!AC7-1)*100</f>
        <v>9.736662896443903</v>
      </c>
      <c r="AH8" s="105">
        <f>('Real QGDP VA'!AH7/'Real QGDP VA'!AD7-1)*100</f>
        <v>7.312449704716073</v>
      </c>
      <c r="AI8" s="105">
        <f>('Real QGDP VA'!AI7/'Real QGDP VA'!AE7-1)*100</f>
        <v>12.885516195409252</v>
      </c>
      <c r="AJ8" s="105">
        <f>('Real QGDP VA'!AJ7/'Real QGDP VA'!AF7-1)*100</f>
        <v>13.306056881082483</v>
      </c>
      <c r="AK8" s="105">
        <f>('Real QGDP VA'!AK7/'Real QGDP VA'!AG7-1)*100</f>
        <v>7.0753164655413148</v>
      </c>
      <c r="AL8" s="105">
        <f>('Real QGDP VA'!AL7/'Real QGDP VA'!AH7-1)*100</f>
        <v>1.6239403377523276</v>
      </c>
      <c r="AM8" s="105">
        <f>('Real QGDP VA'!AM7/'Real QGDP VA'!AI7-1)*100</f>
        <v>-5.2142069779288143</v>
      </c>
      <c r="AN8" s="106" t="s">
        <v>30</v>
      </c>
      <c r="AS8" s="42"/>
      <c r="AT8" s="42"/>
      <c r="AU8" s="42"/>
      <c r="AV8" s="42"/>
    </row>
    <row r="9" spans="1:48" s="18" customFormat="1" ht="12.75">
      <c r="A9" s="154" t="s">
        <v>9</v>
      </c>
      <c r="B9" s="26" t="s">
        <v>19</v>
      </c>
      <c r="C9" s="26" t="s">
        <v>19</v>
      </c>
      <c r="D9" s="26" t="s">
        <v>19</v>
      </c>
      <c r="E9" s="26" t="s">
        <v>19</v>
      </c>
      <c r="F9" s="26">
        <f>('Real QGDP VA'!F8/'Real QGDP VA'!B8-1)*100</f>
        <v>28.094915807563492</v>
      </c>
      <c r="G9" s="26">
        <f>('Real QGDP VA'!G8/'Real QGDP VA'!C8-1)*100</f>
        <v>27.003008382551496</v>
      </c>
      <c r="H9" s="26">
        <f>('Real QGDP VA'!H8/'Real QGDP VA'!D8-1)*100</f>
        <v>36.25724027898363</v>
      </c>
      <c r="I9" s="26">
        <f>('Real QGDP VA'!I8/'Real QGDP VA'!E8-1)*100</f>
        <v>39.434691477232001</v>
      </c>
      <c r="J9" s="26">
        <f>('Real QGDP VA'!J8/'Real QGDP VA'!F8-1)*100</f>
        <v>23.106646092862036</v>
      </c>
      <c r="K9" s="26">
        <f>('Real QGDP VA'!K8/'Real QGDP VA'!G8-1)*100</f>
        <v>21.045095415864235</v>
      </c>
      <c r="L9" s="26">
        <f>('Real QGDP VA'!L8/'Real QGDP VA'!H8-1)*100</f>
        <v>17.468848474116939</v>
      </c>
      <c r="M9" s="26">
        <f>('Real QGDP VA'!M8/'Real QGDP VA'!I8-1)*100</f>
        <v>11.361238308302113</v>
      </c>
      <c r="N9" s="26">
        <f>('Real QGDP VA'!N8/'Real QGDP VA'!J8-1)*100</f>
        <v>1.8416378807318612</v>
      </c>
      <c r="O9" s="26">
        <f>('Real QGDP VA'!O8/'Real QGDP VA'!K8-1)*100</f>
        <v>-1.309511863171986</v>
      </c>
      <c r="P9" s="26">
        <f>('Real QGDP VA'!P8/'Real QGDP VA'!L8-1)*100</f>
        <v>-6.8639587710143886</v>
      </c>
      <c r="Q9" s="26">
        <f>('Real QGDP VA'!Q8/'Real QGDP VA'!M8-1)*100</f>
        <v>-4.877811874066551</v>
      </c>
      <c r="R9" s="26">
        <f>('Real QGDP VA'!R8/'Real QGDP VA'!N8-1)*100</f>
        <v>-1.2416789672166306</v>
      </c>
      <c r="S9" s="26">
        <f>('Real QGDP VA'!S8/'Real QGDP VA'!O8-1)*100</f>
        <v>1.9185357985294527</v>
      </c>
      <c r="T9" s="26">
        <f>('Real QGDP VA'!T8/'Real QGDP VA'!P8-1)*100</f>
        <v>11.101864301138132</v>
      </c>
      <c r="U9" s="26">
        <f>('Real QGDP VA'!U8/'Real QGDP VA'!Q8-1)*100</f>
        <v>5.113115109071309</v>
      </c>
      <c r="V9" s="26">
        <f>('Real QGDP VA'!V8/'Real QGDP VA'!R8-1)*100</f>
        <v>6.9352259991529497</v>
      </c>
      <c r="W9" s="26">
        <f>('Real QGDP VA'!W8/'Real QGDP VA'!S8-1)*100</f>
        <v>11.269753474241394</v>
      </c>
      <c r="X9" s="26">
        <f>('Real QGDP VA'!X8/'Real QGDP VA'!T8-1)*100</f>
        <v>2.421593267102895</v>
      </c>
      <c r="Y9" s="26">
        <f>('Real QGDP VA'!Y8/'Real QGDP VA'!U8-1)*100</f>
        <v>9.9643408698885985</v>
      </c>
      <c r="Z9" s="26">
        <f>('Real QGDP VA'!Z8/'Real QGDP VA'!V8-1)*100</f>
        <v>-22.628018841488917</v>
      </c>
      <c r="AA9" s="26">
        <f>('Real QGDP VA'!AA8/'Real QGDP VA'!W8-1)*100</f>
        <v>-24.395216078433702</v>
      </c>
      <c r="AB9" s="26">
        <f>('Real QGDP VA'!AB8/'Real QGDP VA'!X8-1)*100</f>
        <v>-21.329735283239092</v>
      </c>
      <c r="AC9" s="26">
        <f>('Real QGDP VA'!AC8/'Real QGDP VA'!Y8-1)*100</f>
        <v>-21.537718613659575</v>
      </c>
      <c r="AD9" s="26">
        <f>('Real QGDP VA'!AD8/'Real QGDP VA'!Z8-1)*100</f>
        <v>10.92581094595122</v>
      </c>
      <c r="AE9" s="26">
        <f>('Real QGDP VA'!AE8/'Real QGDP VA'!AA8-1)*100</f>
        <v>26.594240472076947</v>
      </c>
      <c r="AF9" s="26">
        <f>('Real QGDP VA'!AF8/'Real QGDP VA'!AB8-1)*100</f>
        <v>23.235696608822053</v>
      </c>
      <c r="AG9" s="26">
        <f>('Real QGDP VA'!AG8/'Real QGDP VA'!AC8-1)*100</f>
        <v>21.446841698199613</v>
      </c>
      <c r="AH9" s="26">
        <f>('Real QGDP VA'!AH8/'Real QGDP VA'!AD8-1)*100</f>
        <v>27.050531763751849</v>
      </c>
      <c r="AI9" s="26">
        <f>('Real QGDP VA'!AI8/'Real QGDP VA'!AE8-1)*100</f>
        <v>7.3395562254602975</v>
      </c>
      <c r="AJ9" s="26">
        <f>('Real QGDP VA'!AJ8/'Real QGDP VA'!AF8-1)*100</f>
        <v>9.9625003449137051</v>
      </c>
      <c r="AK9" s="26">
        <f>('Real QGDP VA'!AK8/'Real QGDP VA'!AG8-1)*100</f>
        <v>-2.6559374588347784</v>
      </c>
      <c r="AL9" s="26">
        <f>('Real QGDP VA'!AL8/'Real QGDP VA'!AH8-1)*100</f>
        <v>-2.2918596031241356</v>
      </c>
      <c r="AM9" s="26">
        <f>('Real QGDP VA'!AM8/'Real QGDP VA'!AI8-1)*100</f>
        <v>6.9689908550329305</v>
      </c>
      <c r="AN9" s="162" t="s">
        <v>10</v>
      </c>
      <c r="AS9" s="42"/>
      <c r="AT9" s="42"/>
      <c r="AU9" s="42"/>
      <c r="AV9" s="42"/>
    </row>
    <row r="10" spans="1:48" s="18" customFormat="1" ht="12.75">
      <c r="A10" s="152" t="s">
        <v>31</v>
      </c>
      <c r="B10" s="29" t="s">
        <v>19</v>
      </c>
      <c r="C10" s="29" t="s">
        <v>19</v>
      </c>
      <c r="D10" s="29" t="s">
        <v>19</v>
      </c>
      <c r="E10" s="29" t="s">
        <v>19</v>
      </c>
      <c r="F10" s="29">
        <f>('Real QGDP VA'!F9/'Real QGDP VA'!B9-1)*100</f>
        <v>-44.265909349750288</v>
      </c>
      <c r="G10" s="29">
        <f>('Real QGDP VA'!G9/'Real QGDP VA'!C9-1)*100</f>
        <v>-48.381220851163256</v>
      </c>
      <c r="H10" s="29">
        <f>('Real QGDP VA'!H9/'Real QGDP VA'!D9-1)*100</f>
        <v>-50.776026514063133</v>
      </c>
      <c r="I10" s="29">
        <f>('Real QGDP VA'!I9/'Real QGDP VA'!E9-1)*100</f>
        <v>-55.298457518833047</v>
      </c>
      <c r="J10" s="29">
        <f>('Real QGDP VA'!J9/'Real QGDP VA'!F9-1)*100</f>
        <v>22.882531472739622</v>
      </c>
      <c r="K10" s="29">
        <f>('Real QGDP VA'!K9/'Real QGDP VA'!G9-1)*100</f>
        <v>20.722711985145459</v>
      </c>
      <c r="L10" s="29">
        <f>('Real QGDP VA'!L9/'Real QGDP VA'!H9-1)*100</f>
        <v>18.383060482181367</v>
      </c>
      <c r="M10" s="29">
        <f>('Real QGDP VA'!M9/'Real QGDP VA'!I9-1)*100</f>
        <v>26.397919184125442</v>
      </c>
      <c r="N10" s="29">
        <f>('Real QGDP VA'!N9/'Real QGDP VA'!J9-1)*100</f>
        <v>22.518272673449992</v>
      </c>
      <c r="O10" s="29">
        <f>('Real QGDP VA'!O9/'Real QGDP VA'!K9-1)*100</f>
        <v>25.24991140798809</v>
      </c>
      <c r="P10" s="29">
        <f>('Real QGDP VA'!P9/'Real QGDP VA'!L9-1)*100</f>
        <v>16.280727876707711</v>
      </c>
      <c r="Q10" s="29">
        <f>('Real QGDP VA'!Q9/'Real QGDP VA'!M9-1)*100</f>
        <v>9.9407617189660069</v>
      </c>
      <c r="R10" s="29">
        <f>('Real QGDP VA'!R9/'Real QGDP VA'!N9-1)*100</f>
        <v>-1.0360278224694985</v>
      </c>
      <c r="S10" s="29">
        <f>('Real QGDP VA'!S9/'Real QGDP VA'!O9-1)*100</f>
        <v>1.6018463159960916</v>
      </c>
      <c r="T10" s="29">
        <f>('Real QGDP VA'!T9/'Real QGDP VA'!P9-1)*100</f>
        <v>7.5167814794626198</v>
      </c>
      <c r="U10" s="29">
        <f>('Real QGDP VA'!U9/'Real QGDP VA'!Q9-1)*100</f>
        <v>7.7970658179073116</v>
      </c>
      <c r="V10" s="29">
        <f>('Real QGDP VA'!V9/'Real QGDP VA'!R9-1)*100</f>
        <v>19.158310238484646</v>
      </c>
      <c r="W10" s="29">
        <f>('Real QGDP VA'!W9/'Real QGDP VA'!S9-1)*100</f>
        <v>10.594485336862892</v>
      </c>
      <c r="X10" s="29">
        <f>('Real QGDP VA'!X9/'Real QGDP VA'!T9-1)*100</f>
        <v>15.904531290655321</v>
      </c>
      <c r="Y10" s="29">
        <f>('Real QGDP VA'!Y9/'Real QGDP VA'!U9-1)*100</f>
        <v>7.3326699505686266</v>
      </c>
      <c r="Z10" s="29">
        <f>('Real QGDP VA'!Z9/'Real QGDP VA'!V9-1)*100</f>
        <v>-11.63583624976704</v>
      </c>
      <c r="AA10" s="29">
        <f>('Real QGDP VA'!AA9/'Real QGDP VA'!W9-1)*100</f>
        <v>-12.321352262019602</v>
      </c>
      <c r="AB10" s="29">
        <f>('Real QGDP VA'!AB9/'Real QGDP VA'!X9-1)*100</f>
        <v>-19.114586361847351</v>
      </c>
      <c r="AC10" s="29">
        <f>('Real QGDP VA'!AC9/'Real QGDP VA'!Y9-1)*100</f>
        <v>-16.684435283250011</v>
      </c>
      <c r="AD10" s="29">
        <f>('Real QGDP VA'!AD9/'Real QGDP VA'!Z9-1)*100</f>
        <v>-2.3579584717699054</v>
      </c>
      <c r="AE10" s="29">
        <f>('Real QGDP VA'!AE9/'Real QGDP VA'!AA9-1)*100</f>
        <v>1.7090367286576091</v>
      </c>
      <c r="AF10" s="29">
        <f>('Real QGDP VA'!AF9/'Real QGDP VA'!AB9-1)*100</f>
        <v>-3.2476005851084122</v>
      </c>
      <c r="AG10" s="29">
        <f>('Real QGDP VA'!AG9/'Real QGDP VA'!AC9-1)*100</f>
        <v>24.822778939610203</v>
      </c>
      <c r="AH10" s="29">
        <f>('Real QGDP VA'!AH9/'Real QGDP VA'!AD9-1)*100</f>
        <v>31.551463731940245</v>
      </c>
      <c r="AI10" s="29">
        <f>('Real QGDP VA'!AI9/'Real QGDP VA'!AE9-1)*100</f>
        <v>13.927004232953365</v>
      </c>
      <c r="AJ10" s="29">
        <f>('Real QGDP VA'!AJ9/'Real QGDP VA'!AF9-1)*100</f>
        <v>17.499546753457949</v>
      </c>
      <c r="AK10" s="29">
        <f>('Real QGDP VA'!AK9/'Real QGDP VA'!AG9-1)*100</f>
        <v>-11.960847048944967</v>
      </c>
      <c r="AL10" s="29">
        <f>('Real QGDP VA'!AL9/'Real QGDP VA'!AH9-1)*100</f>
        <v>0.49999999999998934</v>
      </c>
      <c r="AM10" s="29">
        <f>('Real QGDP VA'!AM9/'Real QGDP VA'!AI9-1)*100</f>
        <v>11.399999990971189</v>
      </c>
      <c r="AN10" s="163" t="s">
        <v>32</v>
      </c>
      <c r="AS10" s="42"/>
      <c r="AT10" s="42"/>
      <c r="AU10" s="42"/>
      <c r="AV10" s="42"/>
    </row>
    <row r="11" spans="1:48" s="18" customFormat="1" ht="15" customHeight="1">
      <c r="A11" s="154" t="s">
        <v>33</v>
      </c>
      <c r="B11" s="26" t="s">
        <v>19</v>
      </c>
      <c r="C11" s="26" t="s">
        <v>19</v>
      </c>
      <c r="D11" s="26" t="s">
        <v>19</v>
      </c>
      <c r="E11" s="26" t="s">
        <v>19</v>
      </c>
      <c r="F11" s="26">
        <f>('Real QGDP VA'!F10/'Real QGDP VA'!B10-1)*100</f>
        <v>11.440089244482078</v>
      </c>
      <c r="G11" s="26">
        <f>('Real QGDP VA'!G10/'Real QGDP VA'!C10-1)*100</f>
        <v>7.0384924804388183</v>
      </c>
      <c r="H11" s="26">
        <f>('Real QGDP VA'!H10/'Real QGDP VA'!D10-1)*100</f>
        <v>6.8508996865510596</v>
      </c>
      <c r="I11" s="26">
        <f>('Real QGDP VA'!I10/'Real QGDP VA'!E10-1)*100</f>
        <v>7.8960802127068241</v>
      </c>
      <c r="J11" s="26">
        <f>('Real QGDP VA'!J10/'Real QGDP VA'!F10-1)*100</f>
        <v>0.38479385849798931</v>
      </c>
      <c r="K11" s="26">
        <f>('Real QGDP VA'!K10/'Real QGDP VA'!G10-1)*100</f>
        <v>2.7741398435559672</v>
      </c>
      <c r="L11" s="26">
        <f>('Real QGDP VA'!L10/'Real QGDP VA'!H10-1)*100</f>
        <v>1.5343003883808048</v>
      </c>
      <c r="M11" s="26">
        <f>('Real QGDP VA'!M10/'Real QGDP VA'!I10-1)*100</f>
        <v>-4.5382461792948252</v>
      </c>
      <c r="N11" s="26">
        <f>('Real QGDP VA'!N10/'Real QGDP VA'!J10-1)*100</f>
        <v>4.7864070173986306E-3</v>
      </c>
      <c r="O11" s="26">
        <f>('Real QGDP VA'!O10/'Real QGDP VA'!K10-1)*100</f>
        <v>-5.0764032733493947</v>
      </c>
      <c r="P11" s="26">
        <f>('Real QGDP VA'!P10/'Real QGDP VA'!L10-1)*100</f>
        <v>-3.8122099424844791</v>
      </c>
      <c r="Q11" s="26">
        <f>('Real QGDP VA'!Q10/'Real QGDP VA'!M10-1)*100</f>
        <v>9.1527130501978249E-3</v>
      </c>
      <c r="R11" s="26">
        <f>('Real QGDP VA'!R10/'Real QGDP VA'!N10-1)*100</f>
        <v>2.4564271133510562</v>
      </c>
      <c r="S11" s="26">
        <f>('Real QGDP VA'!S10/'Real QGDP VA'!O10-1)*100</f>
        <v>3.3701299775824589</v>
      </c>
      <c r="T11" s="26">
        <f>('Real QGDP VA'!T10/'Real QGDP VA'!P10-1)*100</f>
        <v>0.3024031590518117</v>
      </c>
      <c r="U11" s="26">
        <f>('Real QGDP VA'!U10/'Real QGDP VA'!Q10-1)*100</f>
        <v>-0.12013311290092199</v>
      </c>
      <c r="V11" s="26">
        <f>('Real QGDP VA'!V10/'Real QGDP VA'!R10-1)*100</f>
        <v>-5.9447859210053462</v>
      </c>
      <c r="W11" s="26">
        <f>('Real QGDP VA'!W10/'Real QGDP VA'!S10-1)*100</f>
        <v>-5.5806211530115002</v>
      </c>
      <c r="X11" s="26">
        <f>('Real QGDP VA'!X10/'Real QGDP VA'!T10-1)*100</f>
        <v>-4.3896579135799811</v>
      </c>
      <c r="Y11" s="26">
        <f>('Real QGDP VA'!Y10/'Real QGDP VA'!U10-1)*100</f>
        <v>-2.3026714369903112</v>
      </c>
      <c r="Z11" s="26">
        <f>('Real QGDP VA'!Z10/'Real QGDP VA'!V10-1)*100</f>
        <v>-6.3610815211287086</v>
      </c>
      <c r="AA11" s="26">
        <f>('Real QGDP VA'!AA10/'Real QGDP VA'!W10-1)*100</f>
        <v>-9.9943968413565223</v>
      </c>
      <c r="AB11" s="26">
        <f>('Real QGDP VA'!AB10/'Real QGDP VA'!X10-1)*100</f>
        <v>-13.234163896601036</v>
      </c>
      <c r="AC11" s="26">
        <f>('Real QGDP VA'!AC10/'Real QGDP VA'!Y10-1)*100</f>
        <v>-13.319908693491023</v>
      </c>
      <c r="AD11" s="26">
        <f>('Real QGDP VA'!AD10/'Real QGDP VA'!Z10-1)*100</f>
        <v>-1.1432450231980584</v>
      </c>
      <c r="AE11" s="26">
        <f>('Real QGDP VA'!AE10/'Real QGDP VA'!AA10-1)*100</f>
        <v>2.4608104885482041</v>
      </c>
      <c r="AF11" s="26">
        <f>('Real QGDP VA'!AF10/'Real QGDP VA'!AB10-1)*100</f>
        <v>9.0046317921556032</v>
      </c>
      <c r="AG11" s="26">
        <f>('Real QGDP VA'!AG10/'Real QGDP VA'!AC10-1)*100</f>
        <v>7.1299185275262689</v>
      </c>
      <c r="AH11" s="26">
        <f>('Real QGDP VA'!AH10/'Real QGDP VA'!AD10-1)*100</f>
        <v>0.23493305583555113</v>
      </c>
      <c r="AI11" s="26">
        <f>('Real QGDP VA'!AI10/'Real QGDP VA'!AE10-1)*100</f>
        <v>6.978244374874687</v>
      </c>
      <c r="AJ11" s="26">
        <f>('Real QGDP VA'!AJ10/'Real QGDP VA'!AF10-1)*100</f>
        <v>8.7679078991472537</v>
      </c>
      <c r="AK11" s="26">
        <f>('Real QGDP VA'!AK10/'Real QGDP VA'!AG10-1)*100</f>
        <v>14.519520239451911</v>
      </c>
      <c r="AL11" s="26">
        <f>('Real QGDP VA'!AL10/'Real QGDP VA'!AH10-1)*100</f>
        <v>14.357331112312298</v>
      </c>
      <c r="AM11" s="26">
        <f>('Real QGDP VA'!AM10/'Real QGDP VA'!AI10-1)*100</f>
        <v>19.105622890686025</v>
      </c>
      <c r="AN11" s="162" t="s">
        <v>56</v>
      </c>
      <c r="AS11" s="42"/>
      <c r="AT11" s="42"/>
      <c r="AU11" s="42"/>
      <c r="AV11" s="42"/>
    </row>
    <row r="12" spans="1:48" s="18" customFormat="1" ht="25.5">
      <c r="A12" s="152" t="s">
        <v>11</v>
      </c>
      <c r="B12" s="29" t="s">
        <v>19</v>
      </c>
      <c r="C12" s="29" t="s">
        <v>19</v>
      </c>
      <c r="D12" s="29" t="s">
        <v>19</v>
      </c>
      <c r="E12" s="29" t="s">
        <v>19</v>
      </c>
      <c r="F12" s="29">
        <f>('Real QGDP VA'!F11/'Real QGDP VA'!B11-1)*100</f>
        <v>40.993204731566621</v>
      </c>
      <c r="G12" s="29">
        <f>('Real QGDP VA'!G11/'Real QGDP VA'!C11-1)*100</f>
        <v>38.077524403469788</v>
      </c>
      <c r="H12" s="29">
        <f>('Real QGDP VA'!H11/'Real QGDP VA'!D11-1)*100</f>
        <v>28.571332928029069</v>
      </c>
      <c r="I12" s="29">
        <f>('Real QGDP VA'!I11/'Real QGDP VA'!E11-1)*100</f>
        <v>33.563380823959619</v>
      </c>
      <c r="J12" s="29">
        <f>('Real QGDP VA'!J11/'Real QGDP VA'!F11-1)*100</f>
        <v>4.786198586176571</v>
      </c>
      <c r="K12" s="29">
        <f>('Real QGDP VA'!K11/'Real QGDP VA'!G11-1)*100</f>
        <v>4.5267776603855614</v>
      </c>
      <c r="L12" s="29">
        <f>('Real QGDP VA'!L11/'Real QGDP VA'!H11-1)*100</f>
        <v>2.1614299816409499</v>
      </c>
      <c r="M12" s="29">
        <f>('Real QGDP VA'!M11/'Real QGDP VA'!I11-1)*100</f>
        <v>-9.8275943739123406E-3</v>
      </c>
      <c r="N12" s="29">
        <f>('Real QGDP VA'!N11/'Real QGDP VA'!J11-1)*100</f>
        <v>5.9852447471234527</v>
      </c>
      <c r="O12" s="29">
        <f>('Real QGDP VA'!O11/'Real QGDP VA'!K11-1)*100</f>
        <v>-2.1026673632176252</v>
      </c>
      <c r="P12" s="29">
        <f>('Real QGDP VA'!P11/'Real QGDP VA'!L11-1)*100</f>
        <v>-1.1874994575435283</v>
      </c>
      <c r="Q12" s="29">
        <f>('Real QGDP VA'!Q11/'Real QGDP VA'!M11-1)*100</f>
        <v>-4.9281325018914242</v>
      </c>
      <c r="R12" s="29">
        <f>('Real QGDP VA'!R11/'Real QGDP VA'!N11-1)*100</f>
        <v>-4.6022566653778245</v>
      </c>
      <c r="S12" s="29">
        <f>('Real QGDP VA'!S11/'Real QGDP VA'!O11-1)*100</f>
        <v>1.8886496065026126</v>
      </c>
      <c r="T12" s="29">
        <f>('Real QGDP VA'!T11/'Real QGDP VA'!P11-1)*100</f>
        <v>0.95375271143063323</v>
      </c>
      <c r="U12" s="29">
        <f>('Real QGDP VA'!U11/'Real QGDP VA'!Q11-1)*100</f>
        <v>1.382447799815778</v>
      </c>
      <c r="V12" s="29">
        <f>('Real QGDP VA'!V11/'Real QGDP VA'!R11-1)*100</f>
        <v>-1.3466861664599539</v>
      </c>
      <c r="W12" s="29">
        <f>('Real QGDP VA'!W11/'Real QGDP VA'!S11-1)*100</f>
        <v>-1.8928469815056914</v>
      </c>
      <c r="X12" s="29">
        <f>('Real QGDP VA'!X11/'Real QGDP VA'!T11-1)*100</f>
        <v>-1.0316733525876032</v>
      </c>
      <c r="Y12" s="29">
        <f>('Real QGDP VA'!Y11/'Real QGDP VA'!U11-1)*100</f>
        <v>-1.6511970510922125</v>
      </c>
      <c r="Z12" s="29">
        <f>('Real QGDP VA'!Z11/'Real QGDP VA'!V11-1)*100</f>
        <v>-3.2667713745783367</v>
      </c>
      <c r="AA12" s="29">
        <f>('Real QGDP VA'!AA11/'Real QGDP VA'!W11-1)*100</f>
        <v>-4.8881934311261643</v>
      </c>
      <c r="AB12" s="29">
        <f>('Real QGDP VA'!AB11/'Real QGDP VA'!X11-1)*100</f>
        <v>-4.6451903306085285</v>
      </c>
      <c r="AC12" s="29">
        <f>('Real QGDP VA'!AC11/'Real QGDP VA'!Y11-1)*100</f>
        <v>-3.7771483181161636</v>
      </c>
      <c r="AD12" s="29">
        <f>('Real QGDP VA'!AD11/'Real QGDP VA'!Z11-1)*100</f>
        <v>-7.0058680250142729</v>
      </c>
      <c r="AE12" s="29">
        <f>('Real QGDP VA'!AE11/'Real QGDP VA'!AA11-1)*100</f>
        <v>6.4376951738206678</v>
      </c>
      <c r="AF12" s="29">
        <f>('Real QGDP VA'!AF11/'Real QGDP VA'!AB11-1)*100</f>
        <v>16.48876926136542</v>
      </c>
      <c r="AG12" s="29">
        <f>('Real QGDP VA'!AG11/'Real QGDP VA'!AC11-1)*100</f>
        <v>18.989569141470895</v>
      </c>
      <c r="AH12" s="29">
        <f>('Real QGDP VA'!AH11/'Real QGDP VA'!AD11-1)*100</f>
        <v>27.147051187465209</v>
      </c>
      <c r="AI12" s="29">
        <f>('Real QGDP VA'!AI11/'Real QGDP VA'!AE11-1)*100</f>
        <v>14.924887751128679</v>
      </c>
      <c r="AJ12" s="29">
        <f>('Real QGDP VA'!AJ11/'Real QGDP VA'!AF11-1)*100</f>
        <v>3.8914777394594147</v>
      </c>
      <c r="AK12" s="29">
        <f>('Real QGDP VA'!AK11/'Real QGDP VA'!AG11-1)*100</f>
        <v>3.527142626364288</v>
      </c>
      <c r="AL12" s="29">
        <f>('Real QGDP VA'!AL11/'Real QGDP VA'!AH11-1)*100</f>
        <v>13.860098486829099</v>
      </c>
      <c r="AM12" s="29">
        <f>('Real QGDP VA'!AM11/'Real QGDP VA'!AI11-1)*100</f>
        <v>13.418658474060896</v>
      </c>
      <c r="AN12" s="163" t="s">
        <v>12</v>
      </c>
      <c r="AS12" s="42"/>
      <c r="AT12" s="42"/>
      <c r="AU12" s="42"/>
      <c r="AV12" s="42"/>
    </row>
    <row r="13" spans="1:48" s="18" customFormat="1" ht="12.75">
      <c r="A13" s="154" t="s">
        <v>34</v>
      </c>
      <c r="B13" s="26" t="s">
        <v>19</v>
      </c>
      <c r="C13" s="26" t="s">
        <v>19</v>
      </c>
      <c r="D13" s="26" t="s">
        <v>19</v>
      </c>
      <c r="E13" s="26" t="s">
        <v>19</v>
      </c>
      <c r="F13" s="26">
        <f>('Real QGDP VA'!F12/'Real QGDP VA'!B12-1)*100</f>
        <v>-11.220168071855152</v>
      </c>
      <c r="G13" s="26">
        <f>('Real QGDP VA'!G12/'Real QGDP VA'!C12-1)*100</f>
        <v>-18.886344390662778</v>
      </c>
      <c r="H13" s="26">
        <f>('Real QGDP VA'!H12/'Real QGDP VA'!D12-1)*100</f>
        <v>-22.655594101628253</v>
      </c>
      <c r="I13" s="26">
        <f>('Real QGDP VA'!I12/'Real QGDP VA'!E12-1)*100</f>
        <v>-17.459839874729155</v>
      </c>
      <c r="J13" s="26">
        <f>('Real QGDP VA'!J12/'Real QGDP VA'!F12-1)*100</f>
        <v>-4.7710229021854396</v>
      </c>
      <c r="K13" s="26">
        <f>('Real QGDP VA'!K12/'Real QGDP VA'!G12-1)*100</f>
        <v>-5.5923215673810205</v>
      </c>
      <c r="L13" s="26">
        <f>('Real QGDP VA'!L12/'Real QGDP VA'!H12-1)*100</f>
        <v>-3.5729513705040628E-2</v>
      </c>
      <c r="M13" s="26">
        <f>('Real QGDP VA'!M12/'Real QGDP VA'!I12-1)*100</f>
        <v>-5.5316627707388433</v>
      </c>
      <c r="N13" s="26">
        <f>('Real QGDP VA'!N12/'Real QGDP VA'!J12-1)*100</f>
        <v>-5.4873964988500497</v>
      </c>
      <c r="O13" s="26">
        <f>('Real QGDP VA'!O12/'Real QGDP VA'!K12-1)*100</f>
        <v>-6.7572415857975461</v>
      </c>
      <c r="P13" s="26">
        <f>('Real QGDP VA'!P12/'Real QGDP VA'!L12-1)*100</f>
        <v>-14.836496603657412</v>
      </c>
      <c r="Q13" s="26">
        <f>('Real QGDP VA'!Q12/'Real QGDP VA'!M12-1)*100</f>
        <v>-13.483931427333184</v>
      </c>
      <c r="R13" s="26">
        <f>('Real QGDP VA'!R12/'Real QGDP VA'!N12-1)*100</f>
        <v>-3.3415074536801148</v>
      </c>
      <c r="S13" s="26">
        <f>('Real QGDP VA'!S12/'Real QGDP VA'!O12-1)*100</f>
        <v>-0.83860011672223234</v>
      </c>
      <c r="T13" s="26">
        <f>('Real QGDP VA'!T12/'Real QGDP VA'!P12-1)*100</f>
        <v>0.45934719225098064</v>
      </c>
      <c r="U13" s="26">
        <f>('Real QGDP VA'!U12/'Real QGDP VA'!Q12-1)*100</f>
        <v>-2.6843329731912613</v>
      </c>
      <c r="V13" s="26">
        <f>('Real QGDP VA'!V12/'Real QGDP VA'!R12-1)*100</f>
        <v>-6.7125344416784412</v>
      </c>
      <c r="W13" s="26">
        <f>('Real QGDP VA'!W12/'Real QGDP VA'!S12-1)*100</f>
        <v>-0.16173615821124532</v>
      </c>
      <c r="X13" s="26">
        <f>('Real QGDP VA'!X12/'Real QGDP VA'!T12-1)*100</f>
        <v>-0.99267947637421416</v>
      </c>
      <c r="Y13" s="26">
        <f>('Real QGDP VA'!Y12/'Real QGDP VA'!U12-1)*100</f>
        <v>-3.3474055033671735</v>
      </c>
      <c r="Z13" s="26">
        <f>('Real QGDP VA'!Z12/'Real QGDP VA'!V12-1)*100</f>
        <v>-21.654807800822006</v>
      </c>
      <c r="AA13" s="26">
        <f>('Real QGDP VA'!AA12/'Real QGDP VA'!W12-1)*100</f>
        <v>-48.456957797928723</v>
      </c>
      <c r="AB13" s="26">
        <f>('Real QGDP VA'!AB12/'Real QGDP VA'!X12-1)*100</f>
        <v>-52.930813756780701</v>
      </c>
      <c r="AC13" s="26">
        <f>('Real QGDP VA'!AC12/'Real QGDP VA'!Y12-1)*100</f>
        <v>-54.621247151693765</v>
      </c>
      <c r="AD13" s="26">
        <f>('Real QGDP VA'!AD12/'Real QGDP VA'!Z12-1)*100</f>
        <v>-19.915466739650999</v>
      </c>
      <c r="AE13" s="26">
        <f>('Real QGDP VA'!AE12/'Real QGDP VA'!AA12-1)*100</f>
        <v>30.196406767205186</v>
      </c>
      <c r="AF13" s="26">
        <f>('Real QGDP VA'!AF12/'Real QGDP VA'!AB12-1)*100</f>
        <v>47.060981459939178</v>
      </c>
      <c r="AG13" s="26">
        <f>('Real QGDP VA'!AG12/'Real QGDP VA'!AC12-1)*100</f>
        <v>64.962940702021001</v>
      </c>
      <c r="AH13" s="26">
        <f>('Real QGDP VA'!AH12/'Real QGDP VA'!AD12-1)*100</f>
        <v>13.889478032930459</v>
      </c>
      <c r="AI13" s="26">
        <f>('Real QGDP VA'!AI12/'Real QGDP VA'!AE12-1)*100</f>
        <v>9.9070646904106052</v>
      </c>
      <c r="AJ13" s="26">
        <f>('Real QGDP VA'!AJ12/'Real QGDP VA'!AF12-1)*100</f>
        <v>9.3001762070703542</v>
      </c>
      <c r="AK13" s="26">
        <f>('Real QGDP VA'!AK12/'Real QGDP VA'!AG12-1)*100</f>
        <v>11.010300262662032</v>
      </c>
      <c r="AL13" s="26">
        <f>('Real QGDP VA'!AL12/'Real QGDP VA'!AH12-1)*100</f>
        <v>13.576321279378378</v>
      </c>
      <c r="AM13" s="26">
        <f>('Real QGDP VA'!AM12/'Real QGDP VA'!AI12-1)*100</f>
        <v>16.859129042536768</v>
      </c>
      <c r="AN13" s="162" t="s">
        <v>35</v>
      </c>
      <c r="AS13" s="42"/>
      <c r="AT13" s="42"/>
      <c r="AU13" s="42"/>
      <c r="AV13" s="42"/>
    </row>
    <row r="14" spans="1:48" s="18" customFormat="1" ht="15" customHeight="1">
      <c r="A14" s="152" t="s">
        <v>36</v>
      </c>
      <c r="B14" s="29" t="s">
        <v>19</v>
      </c>
      <c r="C14" s="29" t="s">
        <v>19</v>
      </c>
      <c r="D14" s="29" t="s">
        <v>19</v>
      </c>
      <c r="E14" s="29" t="s">
        <v>19</v>
      </c>
      <c r="F14" s="29">
        <f>('Real QGDP VA'!F13/'Real QGDP VA'!B13-1)*100</f>
        <v>4.6578036300973347</v>
      </c>
      <c r="G14" s="29">
        <f>('Real QGDP VA'!G13/'Real QGDP VA'!C13-1)*100</f>
        <v>10.054896085423891</v>
      </c>
      <c r="H14" s="29">
        <f>('Real QGDP VA'!H13/'Real QGDP VA'!D13-1)*100</f>
        <v>33.798745362160631</v>
      </c>
      <c r="I14" s="29">
        <f>('Real QGDP VA'!I13/'Real QGDP VA'!E13-1)*100</f>
        <v>5.9034180378706669</v>
      </c>
      <c r="J14" s="29">
        <f>('Real QGDP VA'!J13/'Real QGDP VA'!F13-1)*100</f>
        <v>21.360174138103293</v>
      </c>
      <c r="K14" s="29">
        <f>('Real QGDP VA'!K13/'Real QGDP VA'!G13-1)*100</f>
        <v>20.635489381303618</v>
      </c>
      <c r="L14" s="29">
        <f>('Real QGDP VA'!L13/'Real QGDP VA'!H13-1)*100</f>
        <v>6.7480219709104006E-2</v>
      </c>
      <c r="M14" s="29">
        <f>('Real QGDP VA'!M13/'Real QGDP VA'!I13-1)*100</f>
        <v>-4.4721976293193411</v>
      </c>
      <c r="N14" s="29">
        <f>('Real QGDP VA'!N13/'Real QGDP VA'!J13-1)*100</f>
        <v>4.8209462208427922</v>
      </c>
      <c r="O14" s="29">
        <f>('Real QGDP VA'!O13/'Real QGDP VA'!K13-1)*100</f>
        <v>-2.59746683165204</v>
      </c>
      <c r="P14" s="29">
        <f>('Real QGDP VA'!P13/'Real QGDP VA'!L13-1)*100</f>
        <v>17.529623776291061</v>
      </c>
      <c r="Q14" s="29">
        <f>('Real QGDP VA'!Q13/'Real QGDP VA'!M13-1)*100</f>
        <v>16.28858506719526</v>
      </c>
      <c r="R14" s="29">
        <f>('Real QGDP VA'!R13/'Real QGDP VA'!N13-1)*100</f>
        <v>-4.5438493912697275</v>
      </c>
      <c r="S14" s="29">
        <f>('Real QGDP VA'!S13/'Real QGDP VA'!O13-1)*100</f>
        <v>-5.3953603963257102</v>
      </c>
      <c r="T14" s="29">
        <f>('Real QGDP VA'!T13/'Real QGDP VA'!P13-1)*100</f>
        <v>-12.638431142537843</v>
      </c>
      <c r="U14" s="29">
        <f>('Real QGDP VA'!U13/'Real QGDP VA'!Q13-1)*100</f>
        <v>-10.811903921526167</v>
      </c>
      <c r="V14" s="29">
        <f>('Real QGDP VA'!V13/'Real QGDP VA'!R13-1)*100</f>
        <v>2.8309812871071927</v>
      </c>
      <c r="W14" s="29">
        <f>('Real QGDP VA'!W13/'Real QGDP VA'!S13-1)*100</f>
        <v>6.9578595459611092</v>
      </c>
      <c r="X14" s="29">
        <f>('Real QGDP VA'!X13/'Real QGDP VA'!T13-1)*100</f>
        <v>5.4237157978265671</v>
      </c>
      <c r="Y14" s="29">
        <f>('Real QGDP VA'!Y13/'Real QGDP VA'!U13-1)*100</f>
        <v>0.4734476508040375</v>
      </c>
      <c r="Z14" s="29">
        <f>('Real QGDP VA'!Z13/'Real QGDP VA'!V13-1)*100</f>
        <v>-22.984063635761643</v>
      </c>
      <c r="AA14" s="29">
        <f>('Real QGDP VA'!AA13/'Real QGDP VA'!W13-1)*100</f>
        <v>-48.219663095113042</v>
      </c>
      <c r="AB14" s="29">
        <f>('Real QGDP VA'!AB13/'Real QGDP VA'!X13-1)*100</f>
        <v>-33.051912758337565</v>
      </c>
      <c r="AC14" s="29">
        <f>('Real QGDP VA'!AC13/'Real QGDP VA'!Y13-1)*100</f>
        <v>-28.342460732598383</v>
      </c>
      <c r="AD14" s="29">
        <f>('Real QGDP VA'!AD13/'Real QGDP VA'!Z13-1)*100</f>
        <v>-18.155341924753177</v>
      </c>
      <c r="AE14" s="29">
        <f>('Real QGDP VA'!AE13/'Real QGDP VA'!AA13-1)*100</f>
        <v>23.548368998787673</v>
      </c>
      <c r="AF14" s="29">
        <f>('Real QGDP VA'!AF13/'Real QGDP VA'!AB13-1)*100</f>
        <v>4.5569574315529771</v>
      </c>
      <c r="AG14" s="29">
        <f>('Real QGDP VA'!AG13/'Real QGDP VA'!AC13-1)*100</f>
        <v>20.111919759994912</v>
      </c>
      <c r="AH14" s="29">
        <f>('Real QGDP VA'!AH13/'Real QGDP VA'!AD13-1)*100</f>
        <v>13.798392950779736</v>
      </c>
      <c r="AI14" s="29">
        <f>('Real QGDP VA'!AI13/'Real QGDP VA'!AE13-1)*100</f>
        <v>17.595686661159338</v>
      </c>
      <c r="AJ14" s="29">
        <f>('Real QGDP VA'!AJ13/'Real QGDP VA'!AF13-1)*100</f>
        <v>10.378311987343158</v>
      </c>
      <c r="AK14" s="29">
        <f>('Real QGDP VA'!AK13/'Real QGDP VA'!AG13-1)*100</f>
        <v>6.9785998159249685</v>
      </c>
      <c r="AL14" s="29">
        <f>('Real QGDP VA'!AL13/'Real QGDP VA'!AH13-1)*100</f>
        <v>14.485838249764772</v>
      </c>
      <c r="AM14" s="29">
        <f>('Real QGDP VA'!AM13/'Real QGDP VA'!AI13-1)*100</f>
        <v>13.552024523757744</v>
      </c>
      <c r="AN14" s="163" t="s">
        <v>37</v>
      </c>
      <c r="AS14" s="42"/>
      <c r="AT14" s="42"/>
      <c r="AU14" s="42"/>
      <c r="AV14" s="42"/>
    </row>
    <row r="15" spans="1:48" s="18" customFormat="1" ht="15" customHeight="1">
      <c r="A15" s="154" t="s">
        <v>38</v>
      </c>
      <c r="B15" s="26" t="s">
        <v>19</v>
      </c>
      <c r="C15" s="26" t="s">
        <v>19</v>
      </c>
      <c r="D15" s="26" t="s">
        <v>19</v>
      </c>
      <c r="E15" s="26" t="s">
        <v>19</v>
      </c>
      <c r="F15" s="26">
        <f>('Real QGDP VA'!F14/'Real QGDP VA'!B14-1)*100</f>
        <v>13.957454556006121</v>
      </c>
      <c r="G15" s="26">
        <f>('Real QGDP VA'!G14/'Real QGDP VA'!C14-1)*100</f>
        <v>9.5234385750324169</v>
      </c>
      <c r="H15" s="26">
        <f>('Real QGDP VA'!H14/'Real QGDP VA'!D14-1)*100</f>
        <v>4.291652192541151</v>
      </c>
      <c r="I15" s="26">
        <f>('Real QGDP VA'!I14/'Real QGDP VA'!E14-1)*100</f>
        <v>-4.7721823118155875</v>
      </c>
      <c r="J15" s="26">
        <f>('Real QGDP VA'!J14/'Real QGDP VA'!F14-1)*100</f>
        <v>2.6048986603030455</v>
      </c>
      <c r="K15" s="26">
        <f>('Real QGDP VA'!K14/'Real QGDP VA'!G14-1)*100</f>
        <v>5.2846847750713577</v>
      </c>
      <c r="L15" s="26">
        <f>('Real QGDP VA'!L14/'Real QGDP VA'!H14-1)*100</f>
        <v>9.6855114260968822</v>
      </c>
      <c r="M15" s="26">
        <f>('Real QGDP VA'!M14/'Real QGDP VA'!I14-1)*100</f>
        <v>17.93479647340266</v>
      </c>
      <c r="N15" s="26">
        <f>('Real QGDP VA'!N14/'Real QGDP VA'!J14-1)*100</f>
        <v>8.833787919105319</v>
      </c>
      <c r="O15" s="26">
        <f>('Real QGDP VA'!O14/'Real QGDP VA'!K14-1)*100</f>
        <v>8.8308802842310907</v>
      </c>
      <c r="P15" s="26">
        <f>('Real QGDP VA'!P14/'Real QGDP VA'!L14-1)*100</f>
        <v>4.5321102568896654</v>
      </c>
      <c r="Q15" s="26">
        <f>('Real QGDP VA'!Q14/'Real QGDP VA'!M14-1)*100</f>
        <v>11.701383407889377</v>
      </c>
      <c r="R15" s="26">
        <f>('Real QGDP VA'!R14/'Real QGDP VA'!N14-1)*100</f>
        <v>-1.4984259309194559</v>
      </c>
      <c r="S15" s="26">
        <f>('Real QGDP VA'!S14/'Real QGDP VA'!O14-1)*100</f>
        <v>-5.0364956252722752</v>
      </c>
      <c r="T15" s="26">
        <f>('Real QGDP VA'!T14/'Real QGDP VA'!P14-1)*100</f>
        <v>-0.55283628079534353</v>
      </c>
      <c r="U15" s="26">
        <f>('Real QGDP VA'!U14/'Real QGDP VA'!Q14-1)*100</f>
        <v>-10.581509041008951</v>
      </c>
      <c r="V15" s="26">
        <f>('Real QGDP VA'!V14/'Real QGDP VA'!R14-1)*100</f>
        <v>-2.0444936445873085</v>
      </c>
      <c r="W15" s="26">
        <f>('Real QGDP VA'!W14/'Real QGDP VA'!S14-1)*100</f>
        <v>-2.5122734056674867</v>
      </c>
      <c r="X15" s="26">
        <f>('Real QGDP VA'!X14/'Real QGDP VA'!T14-1)*100</f>
        <v>-3.0066592446994167</v>
      </c>
      <c r="Y15" s="26">
        <f>('Real QGDP VA'!Y14/'Real QGDP VA'!U14-1)*100</f>
        <v>1.3236611187111613</v>
      </c>
      <c r="Z15" s="26">
        <f>('Real QGDP VA'!Z14/'Real QGDP VA'!V14-1)*100</f>
        <v>16.313135882581609</v>
      </c>
      <c r="AA15" s="26">
        <f>('Real QGDP VA'!AA14/'Real QGDP VA'!W14-1)*100</f>
        <v>7.5814921599942409</v>
      </c>
      <c r="AB15" s="26">
        <f>('Real QGDP VA'!AB14/'Real QGDP VA'!X14-1)*100</f>
        <v>10.611197363021873</v>
      </c>
      <c r="AC15" s="26">
        <f>('Real QGDP VA'!AC14/'Real QGDP VA'!Y14-1)*100</f>
        <v>3.7131997072224587</v>
      </c>
      <c r="AD15" s="26">
        <f>('Real QGDP VA'!AD14/'Real QGDP VA'!Z14-1)*100</f>
        <v>4.7718244422115363</v>
      </c>
      <c r="AE15" s="26">
        <f>('Real QGDP VA'!AE14/'Real QGDP VA'!AA14-1)*100</f>
        <v>1.8954850527424627</v>
      </c>
      <c r="AF15" s="26">
        <f>('Real QGDP VA'!AF14/'Real QGDP VA'!AB14-1)*100</f>
        <v>3.8556434071708612</v>
      </c>
      <c r="AG15" s="26">
        <f>('Real QGDP VA'!AG14/'Real QGDP VA'!AC14-1)*100</f>
        <v>5.7107963129883865</v>
      </c>
      <c r="AH15" s="26">
        <f>('Real QGDP VA'!AH14/'Real QGDP VA'!AD14-1)*100</f>
        <v>0.45322145096098332</v>
      </c>
      <c r="AI15" s="26">
        <f>('Real QGDP VA'!AI14/'Real QGDP VA'!AE14-1)*100</f>
        <v>5.8557765225804026</v>
      </c>
      <c r="AJ15" s="26">
        <f>('Real QGDP VA'!AJ14/'Real QGDP VA'!AF14-1)*100</f>
        <v>4.6534263547390209</v>
      </c>
      <c r="AK15" s="26">
        <f>('Real QGDP VA'!AK14/'Real QGDP VA'!AG14-1)*100</f>
        <v>6.5632007626980515</v>
      </c>
      <c r="AL15" s="26">
        <f>('Real QGDP VA'!AL14/'Real QGDP VA'!AH14-1)*100</f>
        <v>4.622952341520925</v>
      </c>
      <c r="AM15" s="26">
        <f>('Real QGDP VA'!AM14/'Real QGDP VA'!AI14-1)*100</f>
        <v>14.514239360126835</v>
      </c>
      <c r="AN15" s="162" t="s">
        <v>39</v>
      </c>
      <c r="AS15" s="42"/>
      <c r="AT15" s="42"/>
      <c r="AU15" s="42"/>
      <c r="AV15" s="42"/>
    </row>
    <row r="16" spans="1:48" s="18" customFormat="1" ht="15" customHeight="1">
      <c r="A16" s="152" t="s">
        <v>40</v>
      </c>
      <c r="B16" s="29" t="s">
        <v>19</v>
      </c>
      <c r="C16" s="29" t="s">
        <v>19</v>
      </c>
      <c r="D16" s="29" t="s">
        <v>19</v>
      </c>
      <c r="E16" s="29" t="s">
        <v>19</v>
      </c>
      <c r="F16" s="29">
        <f>('Real QGDP VA'!F15/'Real QGDP VA'!B15-1)*100</f>
        <v>23.309552125071686</v>
      </c>
      <c r="G16" s="29">
        <f>('Real QGDP VA'!G15/'Real QGDP VA'!C15-1)*100</f>
        <v>10.241667703600598</v>
      </c>
      <c r="H16" s="29">
        <f>('Real QGDP VA'!H15/'Real QGDP VA'!D15-1)*100</f>
        <v>12.603859724227483</v>
      </c>
      <c r="I16" s="29">
        <f>('Real QGDP VA'!I15/'Real QGDP VA'!E15-1)*100</f>
        <v>5.8104398304108518</v>
      </c>
      <c r="J16" s="29">
        <f>('Real QGDP VA'!J15/'Real QGDP VA'!F15-1)*100</f>
        <v>6.6953134175210094</v>
      </c>
      <c r="K16" s="29">
        <f>('Real QGDP VA'!K15/'Real QGDP VA'!G15-1)*100</f>
        <v>12.806253926063604</v>
      </c>
      <c r="L16" s="29">
        <f>('Real QGDP VA'!L15/'Real QGDP VA'!H15-1)*100</f>
        <v>8.464421213948059</v>
      </c>
      <c r="M16" s="29">
        <f>('Real QGDP VA'!M15/'Real QGDP VA'!I15-1)*100</f>
        <v>13.49978392402582</v>
      </c>
      <c r="N16" s="29">
        <f>('Real QGDP VA'!N15/'Real QGDP VA'!J15-1)*100</f>
        <v>-1.415203307235624</v>
      </c>
      <c r="O16" s="29">
        <f>('Real QGDP VA'!O15/'Real QGDP VA'!K15-1)*100</f>
        <v>-1.3330734485249129</v>
      </c>
      <c r="P16" s="29">
        <f>('Real QGDP VA'!P15/'Real QGDP VA'!L15-1)*100</f>
        <v>-1.0454838638810027</v>
      </c>
      <c r="Q16" s="29">
        <f>('Real QGDP VA'!Q15/'Real QGDP VA'!M15-1)*100</f>
        <v>-2.6203469797658863</v>
      </c>
      <c r="R16" s="29">
        <f>('Real QGDP VA'!R15/'Real QGDP VA'!N15-1)*100</f>
        <v>-7.9848691044388742</v>
      </c>
      <c r="S16" s="29">
        <f>('Real QGDP VA'!S15/'Real QGDP VA'!O15-1)*100</f>
        <v>-7.2786016214632099</v>
      </c>
      <c r="T16" s="29">
        <f>('Real QGDP VA'!T15/'Real QGDP VA'!P15-1)*100</f>
        <v>-9.986198827699134</v>
      </c>
      <c r="U16" s="29">
        <f>('Real QGDP VA'!U15/'Real QGDP VA'!Q15-1)*100</f>
        <v>-11.698588017879475</v>
      </c>
      <c r="V16" s="29">
        <f>('Real QGDP VA'!V15/'Real QGDP VA'!R15-1)*100</f>
        <v>-1.7998894216519679</v>
      </c>
      <c r="W16" s="29">
        <f>('Real QGDP VA'!W15/'Real QGDP VA'!S15-1)*100</f>
        <v>0.90916114378192248</v>
      </c>
      <c r="X16" s="29">
        <f>('Real QGDP VA'!X15/'Real QGDP VA'!T15-1)*100</f>
        <v>2.5178618978886513</v>
      </c>
      <c r="Y16" s="29">
        <f>('Real QGDP VA'!Y15/'Real QGDP VA'!U15-1)*100</f>
        <v>8.7916485381236864</v>
      </c>
      <c r="Z16" s="29">
        <f>('Real QGDP VA'!Z15/'Real QGDP VA'!V15-1)*100</f>
        <v>-19.21757785151279</v>
      </c>
      <c r="AA16" s="29">
        <f>('Real QGDP VA'!AA15/'Real QGDP VA'!W15-1)*100</f>
        <v>-17.33932099444484</v>
      </c>
      <c r="AB16" s="29">
        <f>('Real QGDP VA'!AB15/'Real QGDP VA'!X15-1)*100</f>
        <v>-19.510325389527171</v>
      </c>
      <c r="AC16" s="29">
        <f>('Real QGDP VA'!AC15/'Real QGDP VA'!Y15-1)*100</f>
        <v>-23.948884731136168</v>
      </c>
      <c r="AD16" s="29">
        <f>('Real QGDP VA'!AD15/'Real QGDP VA'!Z15-1)*100</f>
        <v>-5.1155042927961247</v>
      </c>
      <c r="AE16" s="29">
        <f>('Real QGDP VA'!AE15/'Real QGDP VA'!AA15-1)*100</f>
        <v>-1.788479434013357</v>
      </c>
      <c r="AF16" s="29">
        <f>('Real QGDP VA'!AF15/'Real QGDP VA'!AB15-1)*100</f>
        <v>10.468993947293214</v>
      </c>
      <c r="AG16" s="29">
        <f>('Real QGDP VA'!AG15/'Real QGDP VA'!AC15-1)*100</f>
        <v>12.461841483549364</v>
      </c>
      <c r="AH16" s="29">
        <f>('Real QGDP VA'!AH15/'Real QGDP VA'!AD15-1)*100</f>
        <v>20.205996272466219</v>
      </c>
      <c r="AI16" s="29">
        <f>('Real QGDP VA'!AI15/'Real QGDP VA'!AE15-1)*100</f>
        <v>0.91158038821230747</v>
      </c>
      <c r="AJ16" s="29">
        <f>('Real QGDP VA'!AJ15/'Real QGDP VA'!AF15-1)*100</f>
        <v>4.3925778673887139</v>
      </c>
      <c r="AK16" s="29">
        <f>('Real QGDP VA'!AK15/'Real QGDP VA'!AG15-1)*100</f>
        <v>5.6041913598635196</v>
      </c>
      <c r="AL16" s="29">
        <f>('Real QGDP VA'!AL15/'Real QGDP VA'!AH15-1)*100</f>
        <v>11.535249144793603</v>
      </c>
      <c r="AM16" s="29">
        <f>('Real QGDP VA'!AM15/'Real QGDP VA'!AI15-1)*100</f>
        <v>29.747267130870458</v>
      </c>
      <c r="AN16" s="163" t="s">
        <v>41</v>
      </c>
      <c r="AS16" s="42"/>
      <c r="AT16" s="42"/>
      <c r="AU16" s="42"/>
      <c r="AV16" s="42"/>
    </row>
    <row r="17" spans="1:48" s="18" customFormat="1" ht="12.75">
      <c r="A17" s="154" t="s">
        <v>42</v>
      </c>
      <c r="B17" s="26" t="s">
        <v>19</v>
      </c>
      <c r="C17" s="26" t="s">
        <v>19</v>
      </c>
      <c r="D17" s="26" t="s">
        <v>19</v>
      </c>
      <c r="E17" s="26" t="s">
        <v>19</v>
      </c>
      <c r="F17" s="26">
        <f>('Real QGDP VA'!F16/'Real QGDP VA'!B16-1)*100</f>
        <v>23.224234184604221</v>
      </c>
      <c r="G17" s="26">
        <f>('Real QGDP VA'!G16/'Real QGDP VA'!C16-1)*100</f>
        <v>8.3972029176228027</v>
      </c>
      <c r="H17" s="26">
        <f>('Real QGDP VA'!H16/'Real QGDP VA'!D16-1)*100</f>
        <v>-2.8932217382094727</v>
      </c>
      <c r="I17" s="26">
        <f>('Real QGDP VA'!I16/'Real QGDP VA'!E16-1)*100</f>
        <v>-11.770394493800262</v>
      </c>
      <c r="J17" s="26">
        <f>('Real QGDP VA'!J16/'Real QGDP VA'!F16-1)*100</f>
        <v>14.188275964992215</v>
      </c>
      <c r="K17" s="26">
        <f>('Real QGDP VA'!K16/'Real QGDP VA'!G16-1)*100</f>
        <v>13.626878344712011</v>
      </c>
      <c r="L17" s="26">
        <f>('Real QGDP VA'!L16/'Real QGDP VA'!H16-1)*100</f>
        <v>13.068240791394858</v>
      </c>
      <c r="M17" s="26">
        <f>('Real QGDP VA'!M16/'Real QGDP VA'!I16-1)*100</f>
        <v>12.512349735389972</v>
      </c>
      <c r="N17" s="26">
        <f>('Real QGDP VA'!N16/'Real QGDP VA'!J16-1)*100</f>
        <v>11.004134062444582</v>
      </c>
      <c r="O17" s="26">
        <f>('Real QGDP VA'!O16/'Real QGDP VA'!K16-1)*100</f>
        <v>9.5781916288360858</v>
      </c>
      <c r="P17" s="26">
        <f>('Real QGDP VA'!P16/'Real QGDP VA'!L16-1)*100</f>
        <v>8.1705666375565755</v>
      </c>
      <c r="Q17" s="26">
        <f>('Real QGDP VA'!Q16/'Real QGDP VA'!M16-1)*100</f>
        <v>6.781023785493101</v>
      </c>
      <c r="R17" s="26">
        <f>('Real QGDP VA'!R16/'Real QGDP VA'!N16-1)*100</f>
        <v>-8.4735850917331152</v>
      </c>
      <c r="S17" s="26">
        <f>('Real QGDP VA'!S16/'Real QGDP VA'!O16-1)*100</f>
        <v>-9.6462959133805768</v>
      </c>
      <c r="T17" s="26">
        <f>('Real QGDP VA'!T16/'Real QGDP VA'!P16-1)*100</f>
        <v>-10.803981010786712</v>
      </c>
      <c r="U17" s="26">
        <f>('Real QGDP VA'!U16/'Real QGDP VA'!Q16-1)*100</f>
        <v>-11.946832905743598</v>
      </c>
      <c r="V17" s="26">
        <f>('Real QGDP VA'!V16/'Real QGDP VA'!R16-1)*100</f>
        <v>1.3461440636442612</v>
      </c>
      <c r="W17" s="26">
        <f>('Real QGDP VA'!W16/'Real QGDP VA'!S16-1)*100</f>
        <v>0.70900545768746159</v>
      </c>
      <c r="X17" s="26">
        <f>('Real QGDP VA'!X16/'Real QGDP VA'!T16-1)*100</f>
        <v>7.5872387480968584E-2</v>
      </c>
      <c r="Y17" s="26">
        <f>('Real QGDP VA'!Y16/'Real QGDP VA'!U16-1)*100</f>
        <v>-0.55328032880620492</v>
      </c>
      <c r="Z17" s="26">
        <f>('Real QGDP VA'!Z16/'Real QGDP VA'!V16-1)*100</f>
        <v>-25.178006475046153</v>
      </c>
      <c r="AA17" s="26">
        <f>('Real QGDP VA'!AA16/'Real QGDP VA'!W16-1)*100</f>
        <v>-23.220930662793503</v>
      </c>
      <c r="AB17" s="26">
        <f>('Real QGDP VA'!AB16/'Real QGDP VA'!X16-1)*100</f>
        <v>-22.084178713768665</v>
      </c>
      <c r="AC17" s="26">
        <f>('Real QGDP VA'!AC16/'Real QGDP VA'!Y16-1)*100</f>
        <v>-21.715112445166717</v>
      </c>
      <c r="AD17" s="26">
        <f>('Real QGDP VA'!AD16/'Real QGDP VA'!Z16-1)*100</f>
        <v>2.6284108612152801</v>
      </c>
      <c r="AE17" s="26">
        <f>('Real QGDP VA'!AE16/'Real QGDP VA'!AA16-1)*100</f>
        <v>-5.0134187214784802</v>
      </c>
      <c r="AF17" s="26">
        <f>('Real QGDP VA'!AF16/'Real QGDP VA'!AB16-1)*100</f>
        <v>-1.4579056267880031</v>
      </c>
      <c r="AG17" s="26">
        <f>('Real QGDP VA'!AG16/'Real QGDP VA'!AC16-1)*100</f>
        <v>2.7298636165912216</v>
      </c>
      <c r="AH17" s="26">
        <f>('Real QGDP VA'!AH16/'Real QGDP VA'!AD16-1)*100</f>
        <v>10.185509397226223</v>
      </c>
      <c r="AI17" s="26">
        <f>('Real QGDP VA'!AI16/'Real QGDP VA'!AE16-1)*100</f>
        <v>21.975292548539048</v>
      </c>
      <c r="AJ17" s="26">
        <f>('Real QGDP VA'!AJ16/'Real QGDP VA'!AF16-1)*100</f>
        <v>19.567523208378024</v>
      </c>
      <c r="AK17" s="26">
        <f>('Real QGDP VA'!AK16/'Real QGDP VA'!AG16-1)*100</f>
        <v>17.091970493831042</v>
      </c>
      <c r="AL17" s="26">
        <f>('Real QGDP VA'!AL16/'Real QGDP VA'!AH16-1)*100</f>
        <v>4.2294031121859588</v>
      </c>
      <c r="AM17" s="26">
        <f>('Real QGDP VA'!AM16/'Real QGDP VA'!AI16-1)*100</f>
        <v>7.2245681937727735</v>
      </c>
      <c r="AN17" s="162" t="s">
        <v>43</v>
      </c>
      <c r="AS17" s="42"/>
      <c r="AT17" s="42"/>
      <c r="AU17" s="42"/>
      <c r="AV17" s="42"/>
    </row>
    <row r="18" spans="1:48" s="18" customFormat="1" ht="25.5">
      <c r="A18" s="152" t="s">
        <v>44</v>
      </c>
      <c r="B18" s="29" t="s">
        <v>19</v>
      </c>
      <c r="C18" s="29" t="s">
        <v>19</v>
      </c>
      <c r="D18" s="29" t="s">
        <v>19</v>
      </c>
      <c r="E18" s="29" t="s">
        <v>19</v>
      </c>
      <c r="F18" s="29">
        <f>('Real QGDP VA'!F17/'Real QGDP VA'!B17-1)*100</f>
        <v>1.9987847163356998</v>
      </c>
      <c r="G18" s="29">
        <f>('Real QGDP VA'!G17/'Real QGDP VA'!C17-1)*100</f>
        <v>-0.89017963113626752</v>
      </c>
      <c r="H18" s="29">
        <f>('Real QGDP VA'!H17/'Real QGDP VA'!D17-1)*100</f>
        <v>6.1859510101507587</v>
      </c>
      <c r="I18" s="29">
        <f>('Real QGDP VA'!I17/'Real QGDP VA'!E17-1)*100</f>
        <v>11.031909058466272</v>
      </c>
      <c r="J18" s="29">
        <f>('Real QGDP VA'!J17/'Real QGDP VA'!F17-1)*100</f>
        <v>3.4745018275247341</v>
      </c>
      <c r="K18" s="29">
        <f>('Real QGDP VA'!K17/'Real QGDP VA'!G17-1)*100</f>
        <v>-3.0618081701015876</v>
      </c>
      <c r="L18" s="29">
        <f>('Real QGDP VA'!L17/'Real QGDP VA'!H17-1)*100</f>
        <v>-2.543452506071342</v>
      </c>
      <c r="M18" s="29">
        <f>('Real QGDP VA'!M17/'Real QGDP VA'!I17-1)*100</f>
        <v>16.036041978749704</v>
      </c>
      <c r="N18" s="29">
        <f>('Real QGDP VA'!N17/'Real QGDP VA'!J17-1)*100</f>
        <v>2.389722914450787</v>
      </c>
      <c r="O18" s="29">
        <f>('Real QGDP VA'!O17/'Real QGDP VA'!K17-1)*100</f>
        <v>6.7758709678325646</v>
      </c>
      <c r="P18" s="29">
        <f>('Real QGDP VA'!P17/'Real QGDP VA'!L17-1)*100</f>
        <v>6.9612482057785918</v>
      </c>
      <c r="Q18" s="29">
        <f>('Real QGDP VA'!Q17/'Real QGDP VA'!M17-1)*100</f>
        <v>3.0103881450906034</v>
      </c>
      <c r="R18" s="29">
        <f>('Real QGDP VA'!R17/'Real QGDP VA'!N17-1)*100</f>
        <v>-4.4151056291067192</v>
      </c>
      <c r="S18" s="29">
        <f>('Real QGDP VA'!S17/'Real QGDP VA'!O17-1)*100</f>
        <v>-3.5705428078252055</v>
      </c>
      <c r="T18" s="29">
        <f>('Real QGDP VA'!T17/'Real QGDP VA'!P17-1)*100</f>
        <v>-5.6117405873422062</v>
      </c>
      <c r="U18" s="29">
        <f>('Real QGDP VA'!U17/'Real QGDP VA'!Q17-1)*100</f>
        <v>-7.3386232744262152</v>
      </c>
      <c r="V18" s="29">
        <f>('Real QGDP VA'!V17/'Real QGDP VA'!R17-1)*100</f>
        <v>-18.998962080749294</v>
      </c>
      <c r="W18" s="29">
        <f>('Real QGDP VA'!W17/'Real QGDP VA'!S17-1)*100</f>
        <v>-18.218966180896125</v>
      </c>
      <c r="X18" s="29">
        <f>('Real QGDP VA'!X17/'Real QGDP VA'!T17-1)*100</f>
        <v>-15.821090326010378</v>
      </c>
      <c r="Y18" s="29">
        <f>('Real QGDP VA'!Y17/'Real QGDP VA'!U17-1)*100</f>
        <v>-12.31263893438822</v>
      </c>
      <c r="Z18" s="29">
        <f>('Real QGDP VA'!Z17/'Real QGDP VA'!V17-1)*100</f>
        <v>13.401253154955771</v>
      </c>
      <c r="AA18" s="29">
        <f>('Real QGDP VA'!AA17/'Real QGDP VA'!W17-1)*100</f>
        <v>0.94886435470717956</v>
      </c>
      <c r="AB18" s="29">
        <f>('Real QGDP VA'!AB17/'Real QGDP VA'!X17-1)*100</f>
        <v>-2.979943861156209</v>
      </c>
      <c r="AC18" s="29">
        <f>('Real QGDP VA'!AC17/'Real QGDP VA'!Y17-1)*100</f>
        <v>-5.5236788726232833</v>
      </c>
      <c r="AD18" s="29">
        <f>('Real QGDP VA'!AD17/'Real QGDP VA'!Z17-1)*100</f>
        <v>-17.896216314519442</v>
      </c>
      <c r="AE18" s="29">
        <f>('Real QGDP VA'!AE17/'Real QGDP VA'!AA17-1)*100</f>
        <v>-2.9627244458777402</v>
      </c>
      <c r="AF18" s="29">
        <f>('Real QGDP VA'!AF17/'Real QGDP VA'!AB17-1)*100</f>
        <v>3.5299551388897177</v>
      </c>
      <c r="AG18" s="29">
        <f>('Real QGDP VA'!AG17/'Real QGDP VA'!AC17-1)*100</f>
        <v>14.570962137670328</v>
      </c>
      <c r="AH18" s="29">
        <f>('Real QGDP VA'!AH17/'Real QGDP VA'!AD17-1)*100</f>
        <v>27.633569348865471</v>
      </c>
      <c r="AI18" s="29">
        <f>('Real QGDP VA'!AI17/'Real QGDP VA'!AE17-1)*100</f>
        <v>14.1642584960594</v>
      </c>
      <c r="AJ18" s="29">
        <f>('Real QGDP VA'!AJ17/'Real QGDP VA'!AF17-1)*100</f>
        <v>9.582814559828833</v>
      </c>
      <c r="AK18" s="29">
        <f>('Real QGDP VA'!AK17/'Real QGDP VA'!AG17-1)*100</f>
        <v>0.39721705397643969</v>
      </c>
      <c r="AL18" s="29">
        <f>('Real QGDP VA'!AL17/'Real QGDP VA'!AH17-1)*100</f>
        <v>-2.4894684894786967</v>
      </c>
      <c r="AM18" s="29">
        <f>('Real QGDP VA'!AM17/'Real QGDP VA'!AI17-1)*100</f>
        <v>3.5378525284105011</v>
      </c>
      <c r="AN18" s="163" t="s">
        <v>45</v>
      </c>
      <c r="AS18" s="42"/>
      <c r="AT18" s="42"/>
      <c r="AU18" s="42"/>
      <c r="AV18" s="42"/>
    </row>
    <row r="19" spans="1:48" s="18" customFormat="1" ht="25.5">
      <c r="A19" s="154" t="s">
        <v>46</v>
      </c>
      <c r="B19" s="26" t="s">
        <v>19</v>
      </c>
      <c r="C19" s="26" t="s">
        <v>19</v>
      </c>
      <c r="D19" s="26" t="s">
        <v>19</v>
      </c>
      <c r="E19" s="26" t="s">
        <v>19</v>
      </c>
      <c r="F19" s="26">
        <f>('Real QGDP VA'!F18/'Real QGDP VA'!B18-1)*100</f>
        <v>-5.5074352753400895</v>
      </c>
      <c r="G19" s="26">
        <f>('Real QGDP VA'!G18/'Real QGDP VA'!C18-1)*100</f>
        <v>-9.5363188818993532</v>
      </c>
      <c r="H19" s="26">
        <f>('Real QGDP VA'!H18/'Real QGDP VA'!D18-1)*100</f>
        <v>4.7528121278392454</v>
      </c>
      <c r="I19" s="26">
        <f>('Real QGDP VA'!I18/'Real QGDP VA'!E18-1)*100</f>
        <v>9.6488790070461405</v>
      </c>
      <c r="J19" s="26">
        <f>('Real QGDP VA'!J18/'Real QGDP VA'!F18-1)*100</f>
        <v>19.295891773147879</v>
      </c>
      <c r="K19" s="26">
        <f>('Real QGDP VA'!K18/'Real QGDP VA'!G18-1)*100</f>
        <v>20.193842618513646</v>
      </c>
      <c r="L19" s="26">
        <f>('Real QGDP VA'!L18/'Real QGDP VA'!H18-1)*100</f>
        <v>26.175195131589636</v>
      </c>
      <c r="M19" s="26">
        <f>('Real QGDP VA'!M18/'Real QGDP VA'!I18-1)*100</f>
        <v>33.555851504315171</v>
      </c>
      <c r="N19" s="26">
        <f>('Real QGDP VA'!N18/'Real QGDP VA'!J18-1)*100</f>
        <v>-6.9129786838523888</v>
      </c>
      <c r="O19" s="26">
        <f>('Real QGDP VA'!O18/'Real QGDP VA'!K18-1)*100</f>
        <v>-7.5451305620181985</v>
      </c>
      <c r="P19" s="26">
        <f>('Real QGDP VA'!P18/'Real QGDP VA'!L18-1)*100</f>
        <v>-9.3390769178091304</v>
      </c>
      <c r="Q19" s="26">
        <f>('Real QGDP VA'!Q18/'Real QGDP VA'!M18-1)*100</f>
        <v>-3.8342061143615269</v>
      </c>
      <c r="R19" s="26">
        <f>('Real QGDP VA'!R18/'Real QGDP VA'!N18-1)*100</f>
        <v>-2.5788807534667169</v>
      </c>
      <c r="S19" s="26">
        <f>('Real QGDP VA'!S18/'Real QGDP VA'!O18-1)*100</f>
        <v>-3.2402018248394171</v>
      </c>
      <c r="T19" s="26">
        <f>('Real QGDP VA'!T18/'Real QGDP VA'!P18-1)*100</f>
        <v>-2.966420934287517</v>
      </c>
      <c r="U19" s="26">
        <f>('Real QGDP VA'!U18/'Real QGDP VA'!Q18-1)*100</f>
        <v>-7.6700926957749882</v>
      </c>
      <c r="V19" s="26">
        <f>('Real QGDP VA'!V18/'Real QGDP VA'!R18-1)*100</f>
        <v>-1.161267325245452</v>
      </c>
      <c r="W19" s="26">
        <f>('Real QGDP VA'!W18/'Real QGDP VA'!S18-1)*100</f>
        <v>-1.6790057903414923</v>
      </c>
      <c r="X19" s="26">
        <f>('Real QGDP VA'!X18/'Real QGDP VA'!T18-1)*100</f>
        <v>-5.8076606902729537</v>
      </c>
      <c r="Y19" s="26">
        <f>('Real QGDP VA'!Y18/'Real QGDP VA'!U18-1)*100</f>
        <v>-4.3044027769729372</v>
      </c>
      <c r="Z19" s="26">
        <f>('Real QGDP VA'!Z18/'Real QGDP VA'!V18-1)*100</f>
        <v>8.3425116911608033</v>
      </c>
      <c r="AA19" s="26">
        <f>('Real QGDP VA'!AA18/'Real QGDP VA'!W18-1)*100</f>
        <v>7.0327054225623575</v>
      </c>
      <c r="AB19" s="26">
        <f>('Real QGDP VA'!AB18/'Real QGDP VA'!X18-1)*100</f>
        <v>13.668207137460797</v>
      </c>
      <c r="AC19" s="26">
        <f>('Real QGDP VA'!AC18/'Real QGDP VA'!Y18-1)*100</f>
        <v>10.106601260683611</v>
      </c>
      <c r="AD19" s="26">
        <f>('Real QGDP VA'!AD18/'Real QGDP VA'!Z18-1)*100</f>
        <v>-2.1212673243164559</v>
      </c>
      <c r="AE19" s="26">
        <f>('Real QGDP VA'!AE18/'Real QGDP VA'!AA18-1)*100</f>
        <v>2.390358401502235</v>
      </c>
      <c r="AF19" s="26">
        <f>('Real QGDP VA'!AF18/'Real QGDP VA'!AB18-1)*100</f>
        <v>-1.0023099849588823</v>
      </c>
      <c r="AG19" s="26">
        <f>('Real QGDP VA'!AG18/'Real QGDP VA'!AC18-1)*100</f>
        <v>5.642377820196387E-2</v>
      </c>
      <c r="AH19" s="26">
        <f>('Real QGDP VA'!AH18/'Real QGDP VA'!AD18-1)*100</f>
        <v>3.5375199014557435</v>
      </c>
      <c r="AI19" s="26">
        <f>('Real QGDP VA'!AI18/'Real QGDP VA'!AE18-1)*100</f>
        <v>-2.8455567038899288</v>
      </c>
      <c r="AJ19" s="26">
        <f>('Real QGDP VA'!AJ18/'Real QGDP VA'!AF18-1)*100</f>
        <v>-2.0870138584319409</v>
      </c>
      <c r="AK19" s="26">
        <f>('Real QGDP VA'!AK18/'Real QGDP VA'!AG18-1)*100</f>
        <v>2.9901245939990773</v>
      </c>
      <c r="AL19" s="26">
        <f>('Real QGDP VA'!AL18/'Real QGDP VA'!AH18-1)*100</f>
        <v>1.6821955936981325</v>
      </c>
      <c r="AM19" s="26">
        <f>('Real QGDP VA'!AM18/'Real QGDP VA'!AI18-1)*100</f>
        <v>5.5310919146669635</v>
      </c>
      <c r="AN19" s="162" t="s">
        <v>47</v>
      </c>
      <c r="AS19" s="42"/>
      <c r="AT19" s="42"/>
      <c r="AU19" s="42"/>
      <c r="AV19" s="42"/>
    </row>
    <row r="20" spans="1:48" s="18" customFormat="1" ht="12.75">
      <c r="A20" s="152" t="s">
        <v>48</v>
      </c>
      <c r="B20" s="29" t="s">
        <v>19</v>
      </c>
      <c r="C20" s="29" t="s">
        <v>19</v>
      </c>
      <c r="D20" s="29" t="s">
        <v>19</v>
      </c>
      <c r="E20" s="29" t="s">
        <v>19</v>
      </c>
      <c r="F20" s="29">
        <f>('Real QGDP VA'!F19/'Real QGDP VA'!B19-1)*100</f>
        <v>11.884779205635599</v>
      </c>
      <c r="G20" s="29">
        <f>('Real QGDP VA'!G19/'Real QGDP VA'!C19-1)*100</f>
        <v>8.8414935274545581</v>
      </c>
      <c r="H20" s="29">
        <f>('Real QGDP VA'!H19/'Real QGDP VA'!D19-1)*100</f>
        <v>5.3676809186861352</v>
      </c>
      <c r="I20" s="29">
        <f>('Real QGDP VA'!I19/'Real QGDP VA'!E19-1)*100</f>
        <v>-0.65942698144646483</v>
      </c>
      <c r="J20" s="29">
        <f>('Real QGDP VA'!J19/'Real QGDP VA'!F19-1)*100</f>
        <v>13.609098903101779</v>
      </c>
      <c r="K20" s="29">
        <f>('Real QGDP VA'!K19/'Real QGDP VA'!G19-1)*100</f>
        <v>13.602581238638001</v>
      </c>
      <c r="L20" s="29">
        <f>('Real QGDP VA'!L19/'Real QGDP VA'!H19-1)*100</f>
        <v>13.695170169087989</v>
      </c>
      <c r="M20" s="29">
        <f>('Real QGDP VA'!M19/'Real QGDP VA'!I19-1)*100</f>
        <v>12.17164475582846</v>
      </c>
      <c r="N20" s="29">
        <f>('Real QGDP VA'!N19/'Real QGDP VA'!J19-1)*100</f>
        <v>0.85949736374246744</v>
      </c>
      <c r="O20" s="29">
        <f>('Real QGDP VA'!O19/'Real QGDP VA'!K19-1)*100</f>
        <v>0.67987079151523577</v>
      </c>
      <c r="P20" s="29">
        <f>('Real QGDP VA'!P19/'Real QGDP VA'!L19-1)*100</f>
        <v>-0.60968973436222873</v>
      </c>
      <c r="Q20" s="29">
        <f>('Real QGDP VA'!Q19/'Real QGDP VA'!M19-1)*100</f>
        <v>-0.11494719284171895</v>
      </c>
      <c r="R20" s="29">
        <f>('Real QGDP VA'!R19/'Real QGDP VA'!N19-1)*100</f>
        <v>8.7225715018388161</v>
      </c>
      <c r="S20" s="29">
        <f>('Real QGDP VA'!S19/'Real QGDP VA'!O19-1)*100</f>
        <v>8.6998848728553355</v>
      </c>
      <c r="T20" s="29">
        <f>('Real QGDP VA'!T19/'Real QGDP VA'!P19-1)*100</f>
        <v>9.8795400166865157</v>
      </c>
      <c r="U20" s="29">
        <f>('Real QGDP VA'!U19/'Real QGDP VA'!Q19-1)*100</f>
        <v>9.332755760861545</v>
      </c>
      <c r="V20" s="29">
        <f>('Real QGDP VA'!V19/'Real QGDP VA'!R19-1)*100</f>
        <v>9.3742297496263838</v>
      </c>
      <c r="W20" s="29">
        <f>('Real QGDP VA'!W19/'Real QGDP VA'!S19-1)*100</f>
        <v>11.116192236946087</v>
      </c>
      <c r="X20" s="29">
        <f>('Real QGDP VA'!X19/'Real QGDP VA'!T19-1)*100</f>
        <v>9.3112006329416843</v>
      </c>
      <c r="Y20" s="29">
        <f>('Real QGDP VA'!Y19/'Real QGDP VA'!U19-1)*100</f>
        <v>9.7070927325435754</v>
      </c>
      <c r="Z20" s="29">
        <f>('Real QGDP VA'!Z19/'Real QGDP VA'!V19-1)*100</f>
        <v>13.637823627669166</v>
      </c>
      <c r="AA20" s="29">
        <f>('Real QGDP VA'!AA19/'Real QGDP VA'!W19-1)*100</f>
        <v>13.820072321103316</v>
      </c>
      <c r="AB20" s="29">
        <f>('Real QGDP VA'!AB19/'Real QGDP VA'!X19-1)*100</f>
        <v>11.090557030868119</v>
      </c>
      <c r="AC20" s="29">
        <f>('Real QGDP VA'!AC19/'Real QGDP VA'!Y19-1)*100</f>
        <v>12.166847344883891</v>
      </c>
      <c r="AD20" s="29">
        <f>('Real QGDP VA'!AD19/'Real QGDP VA'!Z19-1)*100</f>
        <v>3.4324820002625156</v>
      </c>
      <c r="AE20" s="29">
        <f>('Real QGDP VA'!AE19/'Real QGDP VA'!AA19-1)*100</f>
        <v>2.3481858707900871</v>
      </c>
      <c r="AF20" s="29">
        <f>('Real QGDP VA'!AF19/'Real QGDP VA'!AB19-1)*100</f>
        <v>0.36997004550323176</v>
      </c>
      <c r="AG20" s="29">
        <f>('Real QGDP VA'!AG19/'Real QGDP VA'!AC19-1)*100</f>
        <v>3.2235010691782806</v>
      </c>
      <c r="AH20" s="29">
        <f>('Real QGDP VA'!AH19/'Real QGDP VA'!AD19-1)*100</f>
        <v>2.5500705087952102</v>
      </c>
      <c r="AI20" s="29">
        <f>('Real QGDP VA'!AI19/'Real QGDP VA'!AE19-1)*100</f>
        <v>4.0550708698960936</v>
      </c>
      <c r="AJ20" s="29">
        <f>('Real QGDP VA'!AJ19/'Real QGDP VA'!AF19-1)*100</f>
        <v>9.5734640978595955</v>
      </c>
      <c r="AK20" s="29">
        <f>('Real QGDP VA'!AK19/'Real QGDP VA'!AG19-1)*100</f>
        <v>-1.8921110596504254</v>
      </c>
      <c r="AL20" s="29">
        <f>('Real QGDP VA'!AL19/'Real QGDP VA'!AH19-1)*100</f>
        <v>3.5204268692099916</v>
      </c>
      <c r="AM20" s="29">
        <f>('Real QGDP VA'!AM19/'Real QGDP VA'!AI19-1)*100</f>
        <v>2.5515958128161653</v>
      </c>
      <c r="AN20" s="163" t="s">
        <v>49</v>
      </c>
      <c r="AS20" s="42"/>
      <c r="AT20" s="42"/>
      <c r="AU20" s="42"/>
      <c r="AV20" s="42"/>
    </row>
    <row r="21" spans="1:48" s="18" customFormat="1" ht="12.75">
      <c r="A21" s="154" t="s">
        <v>13</v>
      </c>
      <c r="B21" s="26" t="s">
        <v>19</v>
      </c>
      <c r="C21" s="26" t="s">
        <v>19</v>
      </c>
      <c r="D21" s="26" t="s">
        <v>19</v>
      </c>
      <c r="E21" s="26" t="s">
        <v>19</v>
      </c>
      <c r="F21" s="26">
        <f>('Real QGDP VA'!F20/'Real QGDP VA'!B20-1)*100</f>
        <v>-10.867876652357999</v>
      </c>
      <c r="G21" s="26">
        <f>('Real QGDP VA'!G20/'Real QGDP VA'!C20-1)*100</f>
        <v>0.23388896037208617</v>
      </c>
      <c r="H21" s="26">
        <f>('Real QGDP VA'!H20/'Real QGDP VA'!D20-1)*100</f>
        <v>11.285209314771883</v>
      </c>
      <c r="I21" s="26">
        <f>('Real QGDP VA'!I20/'Real QGDP VA'!E20-1)*100</f>
        <v>5.0882453693103846</v>
      </c>
      <c r="J21" s="26">
        <f>('Real QGDP VA'!J20/'Real QGDP VA'!F20-1)*100</f>
        <v>-13.559042324756321</v>
      </c>
      <c r="K21" s="26">
        <f>('Real QGDP VA'!K20/'Real QGDP VA'!G20-1)*100</f>
        <v>-9.6201473146319323</v>
      </c>
      <c r="L21" s="26">
        <f>('Real QGDP VA'!L20/'Real QGDP VA'!H20-1)*100</f>
        <v>-11.178074554302652</v>
      </c>
      <c r="M21" s="26">
        <f>('Real QGDP VA'!M20/'Real QGDP VA'!I20-1)*100</f>
        <v>-10.874310182865333</v>
      </c>
      <c r="N21" s="26">
        <f>('Real QGDP VA'!N20/'Real QGDP VA'!J20-1)*100</f>
        <v>6.8678001093990027</v>
      </c>
      <c r="O21" s="26">
        <f>('Real QGDP VA'!O20/'Real QGDP VA'!K20-1)*100</f>
        <v>-4.8001743438384921</v>
      </c>
      <c r="P21" s="26">
        <f>('Real QGDP VA'!P20/'Real QGDP VA'!L20-1)*100</f>
        <v>-5.0231704657618064</v>
      </c>
      <c r="Q21" s="26">
        <f>('Real QGDP VA'!Q20/'Real QGDP VA'!M20-1)*100</f>
        <v>-3.3914967909959071</v>
      </c>
      <c r="R21" s="26">
        <f>('Real QGDP VA'!R20/'Real QGDP VA'!N20-1)*100</f>
        <v>5.6846029935555764</v>
      </c>
      <c r="S21" s="26">
        <f>('Real QGDP VA'!S20/'Real QGDP VA'!O20-1)*100</f>
        <v>8.1857906089844121</v>
      </c>
      <c r="T21" s="26">
        <f>('Real QGDP VA'!T20/'Real QGDP VA'!P20-1)*100</f>
        <v>6.481790742582838</v>
      </c>
      <c r="U21" s="26">
        <f>('Real QGDP VA'!U20/'Real QGDP VA'!Q20-1)*100</f>
        <v>5.2540918998810859</v>
      </c>
      <c r="V21" s="26">
        <f>('Real QGDP VA'!V20/'Real QGDP VA'!R20-1)*100</f>
        <v>9.4854858783123053</v>
      </c>
      <c r="W21" s="26">
        <f>('Real QGDP VA'!W20/'Real QGDP VA'!S20-1)*100</f>
        <v>6.1820518484952069</v>
      </c>
      <c r="X21" s="26">
        <f>('Real QGDP VA'!X20/'Real QGDP VA'!T20-1)*100</f>
        <v>4.5468188160057155</v>
      </c>
      <c r="Y21" s="26">
        <f>('Real QGDP VA'!Y20/'Real QGDP VA'!U20-1)*100</f>
        <v>2.6452510293053511</v>
      </c>
      <c r="Z21" s="26">
        <f>('Real QGDP VA'!Z20/'Real QGDP VA'!V20-1)*100</f>
        <v>6.1221514044558889</v>
      </c>
      <c r="AA21" s="26">
        <f>('Real QGDP VA'!AA20/'Real QGDP VA'!W20-1)*100</f>
        <v>9.616303920494973</v>
      </c>
      <c r="AB21" s="26">
        <f>('Real QGDP VA'!AB20/'Real QGDP VA'!X20-1)*100</f>
        <v>-10.358008566005728</v>
      </c>
      <c r="AC21" s="26">
        <f>('Real QGDP VA'!AC20/'Real QGDP VA'!Y20-1)*100</f>
        <v>4.7820332270238186</v>
      </c>
      <c r="AD21" s="26">
        <f>('Real QGDP VA'!AD20/'Real QGDP VA'!Z20-1)*100</f>
        <v>9.6211453281891401</v>
      </c>
      <c r="AE21" s="26">
        <f>('Real QGDP VA'!AE20/'Real QGDP VA'!AA20-1)*100</f>
        <v>13.570487082652626</v>
      </c>
      <c r="AF21" s="26">
        <f>('Real QGDP VA'!AF20/'Real QGDP VA'!AB20-1)*100</f>
        <v>50.552630199286178</v>
      </c>
      <c r="AG21" s="26">
        <f>('Real QGDP VA'!AG20/'Real QGDP VA'!AC20-1)*100</f>
        <v>37.166122381576614</v>
      </c>
      <c r="AH21" s="26">
        <f>('Real QGDP VA'!AH20/'Real QGDP VA'!AD20-1)*100</f>
        <v>22.544550819634736</v>
      </c>
      <c r="AI21" s="26">
        <f>('Real QGDP VA'!AI20/'Real QGDP VA'!AE20-1)*100</f>
        <v>20.918591663225229</v>
      </c>
      <c r="AJ21" s="26">
        <f>('Real QGDP VA'!AJ20/'Real QGDP VA'!AF20-1)*100</f>
        <v>13.68747930255816</v>
      </c>
      <c r="AK21" s="26">
        <f>('Real QGDP VA'!AK20/'Real QGDP VA'!AG20-1)*100</f>
        <v>10.681077072112766</v>
      </c>
      <c r="AL21" s="26">
        <f>('Real QGDP VA'!AL20/'Real QGDP VA'!AH20-1)*100</f>
        <v>4.5889154897395201</v>
      </c>
      <c r="AM21" s="26">
        <f>('Real QGDP VA'!AM20/'Real QGDP VA'!AI20-1)*100</f>
        <v>9.8172623785219173</v>
      </c>
      <c r="AN21" s="162" t="s">
        <v>20</v>
      </c>
      <c r="AS21" s="42"/>
      <c r="AT21" s="42"/>
      <c r="AU21" s="42"/>
      <c r="AV21" s="42"/>
    </row>
    <row r="22" spans="1:48" s="18" customFormat="1" ht="12.75">
      <c r="A22" s="152" t="s">
        <v>50</v>
      </c>
      <c r="B22" s="29" t="s">
        <v>19</v>
      </c>
      <c r="C22" s="29" t="s">
        <v>19</v>
      </c>
      <c r="D22" s="29" t="s">
        <v>19</v>
      </c>
      <c r="E22" s="29" t="s">
        <v>19</v>
      </c>
      <c r="F22" s="29">
        <f>('Real QGDP VA'!F21/'Real QGDP VA'!B21-1)*100</f>
        <v>14.374450814446483</v>
      </c>
      <c r="G22" s="29">
        <f>('Real QGDP VA'!G21/'Real QGDP VA'!C21-1)*100</f>
        <v>6.1963563951606959</v>
      </c>
      <c r="H22" s="29">
        <f>('Real QGDP VA'!H21/'Real QGDP VA'!D21-1)*100</f>
        <v>-0.40296084752793337</v>
      </c>
      <c r="I22" s="29">
        <f>('Real QGDP VA'!I21/'Real QGDP VA'!E21-1)*100</f>
        <v>-1.3853016580963606</v>
      </c>
      <c r="J22" s="29">
        <f>('Real QGDP VA'!J21/'Real QGDP VA'!F21-1)*100</f>
        <v>7.8586811903104792</v>
      </c>
      <c r="K22" s="29">
        <f>('Real QGDP VA'!K21/'Real QGDP VA'!G21-1)*100</f>
        <v>10.8251255164882</v>
      </c>
      <c r="L22" s="29">
        <f>('Real QGDP VA'!L21/'Real QGDP VA'!H21-1)*100</f>
        <v>3.9191188674079669</v>
      </c>
      <c r="M22" s="29">
        <f>('Real QGDP VA'!M21/'Real QGDP VA'!I21-1)*100</f>
        <v>9.3288682234182971</v>
      </c>
      <c r="N22" s="29">
        <f>('Real QGDP VA'!N21/'Real QGDP VA'!J21-1)*100</f>
        <v>9.5712150666418694</v>
      </c>
      <c r="O22" s="29">
        <f>('Real QGDP VA'!O21/'Real QGDP VA'!K21-1)*100</f>
        <v>8.5699750384289786</v>
      </c>
      <c r="P22" s="29">
        <f>('Real QGDP VA'!P21/'Real QGDP VA'!L21-1)*100</f>
        <v>15.657613717417274</v>
      </c>
      <c r="Q22" s="29">
        <f>('Real QGDP VA'!Q21/'Real QGDP VA'!M21-1)*100</f>
        <v>5.1137040287349222</v>
      </c>
      <c r="R22" s="29">
        <f>('Real QGDP VA'!R21/'Real QGDP VA'!N21-1)*100</f>
        <v>-17.603693367185635</v>
      </c>
      <c r="S22" s="29">
        <f>('Real QGDP VA'!S21/'Real QGDP VA'!O21-1)*100</f>
        <v>-18.908121825603175</v>
      </c>
      <c r="T22" s="29">
        <f>('Real QGDP VA'!T21/'Real QGDP VA'!P21-1)*100</f>
        <v>-19.3438371275384</v>
      </c>
      <c r="U22" s="29">
        <f>('Real QGDP VA'!U21/'Real QGDP VA'!Q21-1)*100</f>
        <v>-19.85866678958844</v>
      </c>
      <c r="V22" s="29">
        <f>('Real QGDP VA'!V21/'Real QGDP VA'!R21-1)*100</f>
        <v>-23.268287876044937</v>
      </c>
      <c r="W22" s="29">
        <f>('Real QGDP VA'!W21/'Real QGDP VA'!S21-1)*100</f>
        <v>-22.521747147290615</v>
      </c>
      <c r="X22" s="29">
        <f>('Real QGDP VA'!X21/'Real QGDP VA'!T21-1)*100</f>
        <v>-22.389112084703932</v>
      </c>
      <c r="Y22" s="29">
        <f>('Real QGDP VA'!Y21/'Real QGDP VA'!U21-1)*100</f>
        <v>-20.300891121109576</v>
      </c>
      <c r="Z22" s="29">
        <f>('Real QGDP VA'!Z21/'Real QGDP VA'!V21-1)*100</f>
        <v>0.13762052917394296</v>
      </c>
      <c r="AA22" s="29">
        <f>('Real QGDP VA'!AA21/'Real QGDP VA'!W21-1)*100</f>
        <v>-12.916515616780167</v>
      </c>
      <c r="AB22" s="29">
        <f>('Real QGDP VA'!AB21/'Real QGDP VA'!X21-1)*100</f>
        <v>-15.787375177657758</v>
      </c>
      <c r="AC22" s="29">
        <f>('Real QGDP VA'!AC21/'Real QGDP VA'!Y21-1)*100</f>
        <v>-18.919682908454227</v>
      </c>
      <c r="AD22" s="29">
        <f>('Real QGDP VA'!AD21/'Real QGDP VA'!Z21-1)*100</f>
        <v>-11.545250013818587</v>
      </c>
      <c r="AE22" s="29">
        <f>('Real QGDP VA'!AE21/'Real QGDP VA'!AA21-1)*100</f>
        <v>23.815367472831106</v>
      </c>
      <c r="AF22" s="29">
        <f>('Real QGDP VA'!AF21/'Real QGDP VA'!AB21-1)*100</f>
        <v>5.5663373062985189</v>
      </c>
      <c r="AG22" s="29">
        <f>('Real QGDP VA'!AG21/'Real QGDP VA'!AC21-1)*100</f>
        <v>18.314637610825969</v>
      </c>
      <c r="AH22" s="29">
        <f>('Real QGDP VA'!AH21/'Real QGDP VA'!AD21-1)*100</f>
        <v>9.9015426048942423</v>
      </c>
      <c r="AI22" s="29">
        <f>('Real QGDP VA'!AI21/'Real QGDP VA'!AE21-1)*100</f>
        <v>-3.6103517750896152</v>
      </c>
      <c r="AJ22" s="29">
        <f>('Real QGDP VA'!AJ21/'Real QGDP VA'!AF21-1)*100</f>
        <v>15.938326717401408</v>
      </c>
      <c r="AK22" s="29">
        <f>('Real QGDP VA'!AK21/'Real QGDP VA'!AG21-1)*100</f>
        <v>0.47902572076703454</v>
      </c>
      <c r="AL22" s="29">
        <f>('Real QGDP VA'!AL21/'Real QGDP VA'!AH21-1)*100</f>
        <v>-2.4894684894787189</v>
      </c>
      <c r="AM22" s="29">
        <f>('Real QGDP VA'!AM21/'Real QGDP VA'!AI21-1)*100</f>
        <v>5.8260325730683515</v>
      </c>
      <c r="AN22" s="163" t="s">
        <v>51</v>
      </c>
      <c r="AS22" s="42"/>
      <c r="AT22" s="42"/>
      <c r="AU22" s="42"/>
      <c r="AV22" s="42"/>
    </row>
    <row r="23" spans="1:48" s="18" customFormat="1" ht="12.75">
      <c r="A23" s="154" t="s">
        <v>52</v>
      </c>
      <c r="B23" s="26" t="s">
        <v>19</v>
      </c>
      <c r="C23" s="26" t="s">
        <v>19</v>
      </c>
      <c r="D23" s="26" t="s">
        <v>19</v>
      </c>
      <c r="E23" s="26" t="s">
        <v>19</v>
      </c>
      <c r="F23" s="26">
        <f>('Real QGDP VA'!F22/'Real QGDP VA'!B22-1)*100</f>
        <v>-8.1024435425668511</v>
      </c>
      <c r="G23" s="26">
        <f>('Real QGDP VA'!G22/'Real QGDP VA'!C22-1)*100</f>
        <v>-4.7819638356955458</v>
      </c>
      <c r="H23" s="26">
        <f>('Real QGDP VA'!H22/'Real QGDP VA'!D22-1)*100</f>
        <v>-2.0819075098012618</v>
      </c>
      <c r="I23" s="26">
        <f>('Real QGDP VA'!I22/'Real QGDP VA'!E22-1)*100</f>
        <v>0.15982128732885403</v>
      </c>
      <c r="J23" s="26">
        <f>('Real QGDP VA'!J22/'Real QGDP VA'!F22-1)*100</f>
        <v>11.735931906521202</v>
      </c>
      <c r="K23" s="26">
        <f>('Real QGDP VA'!K22/'Real QGDP VA'!G22-1)*100</f>
        <v>9.7876828700479646</v>
      </c>
      <c r="L23" s="26">
        <f>('Real QGDP VA'!L22/'Real QGDP VA'!H22-1)*100</f>
        <v>8.2740048555981716</v>
      </c>
      <c r="M23" s="26">
        <f>('Real QGDP VA'!M22/'Real QGDP VA'!I22-1)*100</f>
        <v>7.0623365860976728</v>
      </c>
      <c r="N23" s="26">
        <f>('Real QGDP VA'!N22/'Real QGDP VA'!J22-1)*100</f>
        <v>15.734204866391455</v>
      </c>
      <c r="O23" s="26">
        <f>('Real QGDP VA'!O22/'Real QGDP VA'!K22-1)*100</f>
        <v>7.1836080195715857</v>
      </c>
      <c r="P23" s="26">
        <f>('Real QGDP VA'!P22/'Real QGDP VA'!L22-1)*100</f>
        <v>0.28750437176277011</v>
      </c>
      <c r="Q23" s="26">
        <f>('Real QGDP VA'!Q22/'Real QGDP VA'!M22-1)*100</f>
        <v>-5.4062003718292733</v>
      </c>
      <c r="R23" s="26">
        <f>('Real QGDP VA'!R22/'Real QGDP VA'!N22-1)*100</f>
        <v>8.7321379744270455</v>
      </c>
      <c r="S23" s="26">
        <f>('Real QGDP VA'!S22/'Real QGDP VA'!O22-1)*100</f>
        <v>13.069203563515753</v>
      </c>
      <c r="T23" s="26">
        <f>('Real QGDP VA'!T22/'Real QGDP VA'!P22-1)*100</f>
        <v>16.956711543865598</v>
      </c>
      <c r="U23" s="26">
        <f>('Real QGDP VA'!U22/'Real QGDP VA'!Q22-1)*100</f>
        <v>20.476588036457176</v>
      </c>
      <c r="V23" s="26">
        <f>('Real QGDP VA'!V22/'Real QGDP VA'!R22-1)*100</f>
        <v>25.663348750433524</v>
      </c>
      <c r="W23" s="26">
        <f>('Real QGDP VA'!W22/'Real QGDP VA'!S22-1)*100</f>
        <v>23.253275235725312</v>
      </c>
      <c r="X23" s="26">
        <f>('Real QGDP VA'!X22/'Real QGDP VA'!T22-1)*100</f>
        <v>21.20487594013025</v>
      </c>
      <c r="Y23" s="26">
        <f>('Real QGDP VA'!Y22/'Real QGDP VA'!U22-1)*100</f>
        <v>19.434298765915937</v>
      </c>
      <c r="Z23" s="26">
        <f>('Real QGDP VA'!Z22/'Real QGDP VA'!V22-1)*100</f>
        <v>16.366957414015282</v>
      </c>
      <c r="AA23" s="26">
        <f>('Real QGDP VA'!AA22/'Real QGDP VA'!W22-1)*100</f>
        <v>11.215507200356246</v>
      </c>
      <c r="AB23" s="26">
        <f>('Real QGDP VA'!AB22/'Real QGDP VA'!X22-1)*100</f>
        <v>5.5073941587911124</v>
      </c>
      <c r="AC23" s="26">
        <f>('Real QGDP VA'!AC22/'Real QGDP VA'!Y22-1)*100</f>
        <v>-0.59789704037008784</v>
      </c>
      <c r="AD23" s="26">
        <f>('Real QGDP VA'!AD22/'Real QGDP VA'!Z22-1)*100</f>
        <v>-0.20120300198066543</v>
      </c>
      <c r="AE23" s="26">
        <f>('Real QGDP VA'!AE22/'Real QGDP VA'!AA22-1)*100</f>
        <v>1.2694650814427444</v>
      </c>
      <c r="AF23" s="26">
        <f>('Real QGDP VA'!AF22/'Real QGDP VA'!AB22-1)*100</f>
        <v>5.0698111945169044</v>
      </c>
      <c r="AG23" s="26">
        <f>('Real QGDP VA'!AG22/'Real QGDP VA'!AC22-1)*100</f>
        <v>9.9681919084812165</v>
      </c>
      <c r="AH23" s="26">
        <f>('Real QGDP VA'!AH22/'Real QGDP VA'!AD22-1)*100</f>
        <v>10.59425234113256</v>
      </c>
      <c r="AI23" s="26">
        <f>('Real QGDP VA'!AI22/'Real QGDP VA'!AE22-1)*100</f>
        <v>8.6333058556253626</v>
      </c>
      <c r="AJ23" s="26">
        <f>('Real QGDP VA'!AJ22/'Real QGDP VA'!AF22-1)*100</f>
        <v>5.5404971467928776</v>
      </c>
      <c r="AK23" s="26">
        <f>('Real QGDP VA'!AK22/'Real QGDP VA'!AG22-1)*100</f>
        <v>2.6654877075154904</v>
      </c>
      <c r="AL23" s="26">
        <f>('Real QGDP VA'!AL22/'Real QGDP VA'!AH22-1)*100</f>
        <v>2.6700501254092401</v>
      </c>
      <c r="AM23" s="26">
        <f>('Real QGDP VA'!AM22/'Real QGDP VA'!AI22-1)*100</f>
        <v>2.7631957688374786</v>
      </c>
      <c r="AN23" s="162" t="s">
        <v>53</v>
      </c>
      <c r="AS23" s="42"/>
      <c r="AT23" s="42"/>
      <c r="AU23" s="42"/>
      <c r="AV23" s="42"/>
    </row>
    <row r="24" spans="1:48" s="18" customFormat="1" ht="12.75">
      <c r="A24" s="104" t="s">
        <v>14</v>
      </c>
      <c r="B24" s="105" t="s">
        <v>19</v>
      </c>
      <c r="C24" s="105" t="s">
        <v>19</v>
      </c>
      <c r="D24" s="105" t="s">
        <v>19</v>
      </c>
      <c r="E24" s="105" t="s">
        <v>19</v>
      </c>
      <c r="F24" s="105">
        <f>('Real QGDP VA'!F23/'Real QGDP VA'!B23-1)*100</f>
        <v>5.2889148112094553</v>
      </c>
      <c r="G24" s="105">
        <f>('Real QGDP VA'!G23/'Real QGDP VA'!C23-1)*100</f>
        <v>2.6941321846168709</v>
      </c>
      <c r="H24" s="105">
        <f>('Real QGDP VA'!H23/'Real QGDP VA'!D23-1)*100</f>
        <v>4.6933262412343302</v>
      </c>
      <c r="I24" s="105">
        <f>('Real QGDP VA'!I23/'Real QGDP VA'!E23-1)*100</f>
        <v>19.473187317511218</v>
      </c>
      <c r="J24" s="105">
        <f>('Real QGDP VA'!J23/'Real QGDP VA'!F23-1)*100</f>
        <v>5.5891446959920765</v>
      </c>
      <c r="K24" s="105">
        <f>('Real QGDP VA'!K23/'Real QGDP VA'!G23-1)*100</f>
        <v>6.1228016570533228</v>
      </c>
      <c r="L24" s="105">
        <f>('Real QGDP VA'!L23/'Real QGDP VA'!H23-1)*100</f>
        <v>6.9254886412899452</v>
      </c>
      <c r="M24" s="105">
        <f>('Real QGDP VA'!M23/'Real QGDP VA'!I23-1)*100</f>
        <v>7.2261385875281414</v>
      </c>
      <c r="N24" s="105">
        <f>('Real QGDP VA'!N23/'Real QGDP VA'!J23-1)*100</f>
        <v>-0.6995255979302728</v>
      </c>
      <c r="O24" s="105">
        <f>('Real QGDP VA'!O23/'Real QGDP VA'!K23-1)*100</f>
        <v>-3.2170893647108456</v>
      </c>
      <c r="P24" s="105">
        <f>('Real QGDP VA'!P23/'Real QGDP VA'!L23-1)*100</f>
        <v>-5.4819604577428738</v>
      </c>
      <c r="Q24" s="105">
        <f>('Real QGDP VA'!Q23/'Real QGDP VA'!M23-1)*100</f>
        <v>-4.8185105078099033</v>
      </c>
      <c r="R24" s="105">
        <f>('Real QGDP VA'!R23/'Real QGDP VA'!N23-1)*100</f>
        <v>-1.7273078523877494</v>
      </c>
      <c r="S24" s="105">
        <f>('Real QGDP VA'!S23/'Real QGDP VA'!O23-1)*100</f>
        <v>0.66870135971262012</v>
      </c>
      <c r="T24" s="105">
        <f>('Real QGDP VA'!T23/'Real QGDP VA'!P23-1)*100</f>
        <v>2.3604372119440553</v>
      </c>
      <c r="U24" s="105">
        <f>('Real QGDP VA'!U23/'Real QGDP VA'!Q23-1)*100</f>
        <v>5.3676882451276109</v>
      </c>
      <c r="V24" s="105">
        <f>('Real QGDP VA'!V23/'Real QGDP VA'!R23-1)*100</f>
        <v>-1.5558800007386964E-2</v>
      </c>
      <c r="W24" s="105">
        <f>('Real QGDP VA'!W23/'Real QGDP VA'!S23-1)*100</f>
        <v>0.27979509659090684</v>
      </c>
      <c r="X24" s="105">
        <f>('Real QGDP VA'!X23/'Real QGDP VA'!T23-1)*100</f>
        <v>-1.0198051589399681</v>
      </c>
      <c r="Y24" s="105">
        <f>('Real QGDP VA'!Y23/'Real QGDP VA'!U23-1)*100</f>
        <v>-5.0402447465380913</v>
      </c>
      <c r="Z24" s="105">
        <f>('Real QGDP VA'!Z23/'Real QGDP VA'!V23-1)*100</f>
        <v>-1.5652644551528483</v>
      </c>
      <c r="AA24" s="105">
        <f>('Real QGDP VA'!AA23/'Real QGDP VA'!W23-1)*100</f>
        <v>-6.2323622919489789</v>
      </c>
      <c r="AB24" s="105">
        <f>('Real QGDP VA'!AB23/'Real QGDP VA'!X23-1)*100</f>
        <v>-11.303771630788207</v>
      </c>
      <c r="AC24" s="105">
        <f>('Real QGDP VA'!AC23/'Real QGDP VA'!Y23-1)*100</f>
        <v>-11.67538295479198</v>
      </c>
      <c r="AD24" s="105">
        <f>('Real QGDP VA'!AD23/'Real QGDP VA'!Z23-1)*100</f>
        <v>-6.1267817778156486</v>
      </c>
      <c r="AE24" s="105">
        <f>('Real QGDP VA'!AE23/'Real QGDP VA'!AA23-1)*100</f>
        <v>0.77352008807280992</v>
      </c>
      <c r="AF24" s="105">
        <f>('Real QGDP VA'!AF23/'Real QGDP VA'!AB23-1)*100</f>
        <v>8.5472554829019831</v>
      </c>
      <c r="AG24" s="105">
        <f>('Real QGDP VA'!AG23/'Real QGDP VA'!AC23-1)*100</f>
        <v>11.406364518404089</v>
      </c>
      <c r="AH24" s="105">
        <f>('Real QGDP VA'!AH23/'Real QGDP VA'!AD23-1)*100</f>
        <v>10.647873087778725</v>
      </c>
      <c r="AI24" s="105">
        <f>('Real QGDP VA'!AI23/'Real QGDP VA'!AE23-1)*100</f>
        <v>10.344520767745902</v>
      </c>
      <c r="AJ24" s="105">
        <f>('Real QGDP VA'!AJ23/'Real QGDP VA'!AF23-1)*100</f>
        <v>10.407038945733849</v>
      </c>
      <c r="AK24" s="105">
        <f>('Real QGDP VA'!AK23/'Real QGDP VA'!AG23-1)*100</f>
        <v>5.9135811477402767</v>
      </c>
      <c r="AL24" s="105">
        <f>('Real QGDP VA'!AL23/'Real QGDP VA'!AH23-1)*100</f>
        <v>3.9343251807088198</v>
      </c>
      <c r="AM24" s="105">
        <f>('Real QGDP VA'!AM23/'Real QGDP VA'!AI23-1)*100</f>
        <v>3.4642987883868104</v>
      </c>
      <c r="AN24" s="106" t="s">
        <v>15</v>
      </c>
      <c r="AS24" s="42"/>
      <c r="AT24" s="42"/>
      <c r="AU24" s="42"/>
      <c r="AV24" s="42"/>
    </row>
    <row r="25" spans="1:48" s="18" customFormat="1" ht="12.75">
      <c r="A25" s="156" t="s">
        <v>16</v>
      </c>
      <c r="B25" s="113" t="s">
        <v>19</v>
      </c>
      <c r="C25" s="113" t="s">
        <v>19</v>
      </c>
      <c r="D25" s="113" t="s">
        <v>19</v>
      </c>
      <c r="E25" s="113" t="s">
        <v>19</v>
      </c>
      <c r="F25" s="113">
        <f>('Real QGDP VA'!F24/'Real QGDP VA'!B24-1)*100</f>
        <v>9.9952699716527427</v>
      </c>
      <c r="G25" s="113">
        <f>('Real QGDP VA'!G24/'Real QGDP VA'!C24-1)*100</f>
        <v>4.9129963085950523</v>
      </c>
      <c r="H25" s="113">
        <f>('Real QGDP VA'!H24/'Real QGDP VA'!D24-1)*100</f>
        <v>6.7491777239120809</v>
      </c>
      <c r="I25" s="113">
        <f>('Real QGDP VA'!I24/'Real QGDP VA'!E24-1)*100</f>
        <v>4.7840259847471867</v>
      </c>
      <c r="J25" s="113">
        <f>('Real QGDP VA'!J24/'Real QGDP VA'!F24-1)*100</f>
        <v>8.6399798077628311</v>
      </c>
      <c r="K25" s="113">
        <f>('Real QGDP VA'!K24/'Real QGDP VA'!G24-1)*100</f>
        <v>9.4336705431887538</v>
      </c>
      <c r="L25" s="113">
        <f>('Real QGDP VA'!L24/'Real QGDP VA'!H24-1)*100</f>
        <v>8.539575450238468</v>
      </c>
      <c r="M25" s="113">
        <f>('Real QGDP VA'!M24/'Real QGDP VA'!I24-1)*100</f>
        <v>8.7659593892891472</v>
      </c>
      <c r="N25" s="113">
        <f>('Real QGDP VA'!N24/'Real QGDP VA'!J24-1)*100</f>
        <v>1.9319685471026693</v>
      </c>
      <c r="O25" s="113">
        <f>('Real QGDP VA'!O24/'Real QGDP VA'!K24-1)*100</f>
        <v>-0.47277536542972287</v>
      </c>
      <c r="P25" s="113">
        <f>('Real QGDP VA'!P24/'Real QGDP VA'!L24-1)*100</f>
        <v>-1.831021189107418</v>
      </c>
      <c r="Q25" s="113">
        <f>('Real QGDP VA'!Q24/'Real QGDP VA'!M24-1)*100</f>
        <v>-0.93936063590118746</v>
      </c>
      <c r="R25" s="113">
        <f>('Real QGDP VA'!R24/'Real QGDP VA'!N24-1)*100</f>
        <v>-2.505570966323678</v>
      </c>
      <c r="S25" s="113">
        <f>('Real QGDP VA'!S24/'Real QGDP VA'!O24-1)*100</f>
        <v>-1.2687629498879804</v>
      </c>
      <c r="T25" s="113">
        <f>('Real QGDP VA'!T24/'Real QGDP VA'!P24-1)*100</f>
        <v>-0.804841296467107</v>
      </c>
      <c r="U25" s="113">
        <f>('Real QGDP VA'!U24/'Real QGDP VA'!Q24-1)*100</f>
        <v>-3.266093189860042</v>
      </c>
      <c r="V25" s="113">
        <f>('Real QGDP VA'!V24/'Real QGDP VA'!R24-1)*100</f>
        <v>-0.58922057668621131</v>
      </c>
      <c r="W25" s="113">
        <f>('Real QGDP VA'!W24/'Real QGDP VA'!S24-1)*100</f>
        <v>0.56195991782514998</v>
      </c>
      <c r="X25" s="113">
        <f>('Real QGDP VA'!X24/'Real QGDP VA'!T24-1)*100</f>
        <v>-0.61481769819231591</v>
      </c>
      <c r="Y25" s="113">
        <f>('Real QGDP VA'!Y24/'Real QGDP VA'!U24-1)*100</f>
        <v>1.579552370732018</v>
      </c>
      <c r="Z25" s="113">
        <f>('Real QGDP VA'!Z24/'Real QGDP VA'!V24-1)*100</f>
        <v>-8.4653886162709302</v>
      </c>
      <c r="AA25" s="113">
        <f>('Real QGDP VA'!AA24/'Real QGDP VA'!W24-1)*100</f>
        <v>-12.098367480259686</v>
      </c>
      <c r="AB25" s="113">
        <f>('Real QGDP VA'!AB24/'Real QGDP VA'!X24-1)*100</f>
        <v>-12.321137293487283</v>
      </c>
      <c r="AC25" s="113">
        <f>('Real QGDP VA'!AC24/'Real QGDP VA'!Y24-1)*100</f>
        <v>-12.995608571708761</v>
      </c>
      <c r="AD25" s="113">
        <f>('Real QGDP VA'!AD24/'Real QGDP VA'!Z24-1)*100</f>
        <v>-1.1764305654953677</v>
      </c>
      <c r="AE25" s="113">
        <f>('Real QGDP VA'!AE24/'Real QGDP VA'!AA24-1)*100</f>
        <v>6.7258712955781563</v>
      </c>
      <c r="AF25" s="113">
        <f>('Real QGDP VA'!AF24/'Real QGDP VA'!AB24-1)*100</f>
        <v>10.463238617494097</v>
      </c>
      <c r="AG25" s="113">
        <f>('Real QGDP VA'!AG24/'Real QGDP VA'!AC24-1)*100</f>
        <v>13.079656251681303</v>
      </c>
      <c r="AH25" s="113">
        <f>('Real QGDP VA'!AH24/'Real QGDP VA'!AD24-1)*100</f>
        <v>13.948262466158523</v>
      </c>
      <c r="AI25" s="113">
        <f>('Real QGDP VA'!AI24/'Real QGDP VA'!AE24-1)*100</f>
        <v>7.8637135546922421</v>
      </c>
      <c r="AJ25" s="113">
        <f>('Real QGDP VA'!AJ24/'Real QGDP VA'!AF24-1)*100</f>
        <v>7.5285512517458519</v>
      </c>
      <c r="AK25" s="113">
        <f>('Real QGDP VA'!AK24/'Real QGDP VA'!AG24-1)*100</f>
        <v>4.783766350447749</v>
      </c>
      <c r="AL25" s="113">
        <f>('Real QGDP VA'!AL24/'Real QGDP VA'!AH24-1)*100</f>
        <v>6.0873098638463574</v>
      </c>
      <c r="AM25" s="113">
        <f>('Real QGDP VA'!AM24/'Real QGDP VA'!AI24-1)*100</f>
        <v>12.331711943268008</v>
      </c>
      <c r="AN25" s="164" t="s">
        <v>17</v>
      </c>
      <c r="AS25" s="42"/>
      <c r="AT25" s="42"/>
      <c r="AU25" s="42"/>
      <c r="AV25" s="42"/>
    </row>
    <row r="26" spans="1:48" s="18" customFormat="1" ht="12.75">
      <c r="A26" s="152" t="s">
        <v>54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9"/>
      <c r="AE26" s="39"/>
      <c r="AF26" s="39"/>
      <c r="AG26" s="39"/>
      <c r="AH26" s="39"/>
      <c r="AI26" s="39"/>
      <c r="AJ26" s="39"/>
      <c r="AK26" s="39"/>
      <c r="AL26" s="39"/>
      <c r="AM26" s="39"/>
      <c r="AN26" s="163" t="s">
        <v>55</v>
      </c>
    </row>
    <row r="27" spans="1:48" s="18" customFormat="1" ht="12.75">
      <c r="A27" s="157"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39"/>
      <c r="AH27" s="39"/>
      <c r="AI27" s="39"/>
      <c r="AJ27" s="39"/>
      <c r="AK27" s="39"/>
      <c r="AL27" s="39"/>
      <c r="AM27" s="39"/>
      <c r="AN27" s="165" t="s">
        <v>24</v>
      </c>
    </row>
    <row r="29" spans="1:48">
      <c r="A29" s="175" t="s">
        <v>166</v>
      </c>
      <c r="AN29" s="174" t="s">
        <v>168</v>
      </c>
    </row>
    <row r="45" spans="6:39">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row>
    <row r="46" spans="6:39">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row>
    <row r="47" spans="6:39">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row>
    <row r="48" spans="6:39">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row>
    <row r="49" spans="6:39">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row>
    <row r="50" spans="6:39">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row>
    <row r="51" spans="6:39">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6:39">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row>
    <row r="53" spans="6:39">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row>
    <row r="54" spans="6:39">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row>
    <row r="55" spans="6:39">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row>
    <row r="56" spans="6:39">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row>
    <row r="57" spans="6:39">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row>
    <row r="58" spans="6:39">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row>
    <row r="59" spans="6:39">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row>
    <row r="60" spans="6:39">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row>
    <row r="61" spans="6:39">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row>
    <row r="62" spans="6:39">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row>
    <row r="63" spans="6:39" ht="13.35" customHeight="1">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row>
    <row r="64" spans="6:39">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row>
    <row r="65" spans="6:39">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row>
    <row r="66" spans="6:39">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row>
    <row r="67" spans="6:39">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row>
    <row r="68" spans="6:39">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row>
    <row r="69" spans="6:39">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row>
  </sheetData>
  <hyperlinks>
    <hyperlink ref="A29" location="Index!A1" display="Back to main page" xr:uid="{A8418259-240F-49AF-BEB3-F63CDA4D2F62}"/>
    <hyperlink ref="AN29" location="Index!A1" display="العودة الى الصفحة الرئيسية" xr:uid="{F5AF9CA7-63B5-4BEC-A8A7-6F78153AE022}"/>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4E0E-BB10-4A7D-93F2-28D09475501C}">
  <dimension ref="A1:AN63"/>
  <sheetViews>
    <sheetView showGridLines="0" workbookViewId="0">
      <pane xSplit="1" topLeftCell="Z1" activePane="topRight" state="frozen"/>
      <selection activeCell="AH27" sqref="AH27"/>
      <selection pane="topRight" activeCell="AO1" sqref="AO1"/>
    </sheetView>
  </sheetViews>
  <sheetFormatPr defaultColWidth="8.85546875" defaultRowHeight="14.25"/>
  <cols>
    <col min="1" max="1" width="50.5703125" style="168" customWidth="1"/>
    <col min="2" max="2" width="8.85546875" style="81"/>
    <col min="3" max="4" width="8.85546875" style="81" bestFit="1" customWidth="1"/>
    <col min="5" max="5" width="9.140625" style="81" bestFit="1" customWidth="1"/>
    <col min="6" max="13" width="8.85546875" style="81" bestFit="1" customWidth="1"/>
    <col min="14" max="14" width="9.140625" style="81" bestFit="1" customWidth="1"/>
    <col min="15" max="21" width="8.85546875" style="81" bestFit="1" customWidth="1"/>
    <col min="22" max="22" width="9.140625" style="81" bestFit="1" customWidth="1"/>
    <col min="23" max="36" width="8.85546875" style="81" bestFit="1" customWidth="1"/>
    <col min="37" max="39" width="8.85546875" style="81" customWidth="1"/>
    <col min="40" max="40" width="50.5703125" style="81" customWidth="1"/>
    <col min="41" max="16384" width="8.85546875" style="81"/>
  </cols>
  <sheetData>
    <row r="1" spans="1:40" ht="110.1" customHeight="1"/>
    <row r="2" spans="1:40" s="18" customFormat="1" ht="18.75" customHeight="1">
      <c r="A2" s="151"/>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7"/>
    </row>
    <row r="3" spans="1:40" s="103" customFormat="1" ht="84" customHeight="1">
      <c r="A3" s="172" t="s">
        <v>167</v>
      </c>
      <c r="B3" s="126"/>
      <c r="C3" s="126"/>
      <c r="D3" s="126"/>
      <c r="E3" s="126"/>
      <c r="F3" s="126"/>
      <c r="G3" s="126"/>
      <c r="H3" s="126"/>
      <c r="I3" s="126"/>
      <c r="J3" s="126"/>
      <c r="K3" s="126"/>
      <c r="L3" s="122"/>
      <c r="M3" s="122"/>
      <c r="N3" s="121"/>
      <c r="O3" s="121"/>
      <c r="P3" s="121"/>
      <c r="Q3" s="121"/>
      <c r="S3" s="121"/>
      <c r="U3" s="123"/>
      <c r="V3" s="123"/>
      <c r="W3" s="123"/>
      <c r="X3" s="123"/>
      <c r="Y3" s="123"/>
      <c r="Z3" s="123"/>
      <c r="AA3" s="123"/>
      <c r="AC3" s="171"/>
      <c r="AD3" s="171"/>
      <c r="AE3" s="171"/>
      <c r="AF3" s="171"/>
      <c r="AG3" s="171"/>
      <c r="AH3" s="171"/>
      <c r="AI3" s="171"/>
      <c r="AJ3" s="171"/>
      <c r="AK3" s="171"/>
      <c r="AL3" s="171"/>
      <c r="AM3" s="171"/>
      <c r="AN3" s="182" t="s">
        <v>156</v>
      </c>
    </row>
    <row r="4" spans="1:40" s="23" customFormat="1" ht="14.25" customHeight="1">
      <c r="A4" s="166" t="s">
        <v>25</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44" t="s">
        <v>26</v>
      </c>
    </row>
    <row r="5" spans="1:40" s="23" customFormat="1" ht="12.75">
      <c r="A5" s="152"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t="s">
        <v>18</v>
      </c>
    </row>
    <row r="6" spans="1:40" s="18" customFormat="1" ht="19.5" customHeight="1">
      <c r="A6" s="24" t="s">
        <v>132</v>
      </c>
      <c r="B6" s="25" t="s">
        <v>112</v>
      </c>
      <c r="C6" s="25" t="s">
        <v>113</v>
      </c>
      <c r="D6" s="25" t="s">
        <v>114</v>
      </c>
      <c r="E6" s="25" t="s">
        <v>115</v>
      </c>
      <c r="F6" s="25" t="s">
        <v>116</v>
      </c>
      <c r="G6" s="25" t="s">
        <v>117</v>
      </c>
      <c r="H6" s="25" t="s">
        <v>118</v>
      </c>
      <c r="I6" s="25" t="s">
        <v>119</v>
      </c>
      <c r="J6" s="25" t="s">
        <v>120</v>
      </c>
      <c r="K6" s="25" t="s">
        <v>121</v>
      </c>
      <c r="L6" s="25" t="s">
        <v>122</v>
      </c>
      <c r="M6" s="25" t="s">
        <v>123</v>
      </c>
      <c r="N6" s="25" t="s">
        <v>124</v>
      </c>
      <c r="O6" s="25" t="s">
        <v>125</v>
      </c>
      <c r="P6" s="25" t="s">
        <v>126</v>
      </c>
      <c r="Q6" s="25" t="s">
        <v>127</v>
      </c>
      <c r="R6" s="25" t="s">
        <v>128</v>
      </c>
      <c r="S6" s="25" t="s">
        <v>129</v>
      </c>
      <c r="T6" s="25" t="s">
        <v>130</v>
      </c>
      <c r="U6" s="25" t="s">
        <v>131</v>
      </c>
      <c r="V6" s="25" t="s">
        <v>0</v>
      </c>
      <c r="W6" s="25" t="s">
        <v>1</v>
      </c>
      <c r="X6" s="25" t="s">
        <v>2</v>
      </c>
      <c r="Y6" s="25" t="s">
        <v>3</v>
      </c>
      <c r="Z6" s="25" t="s">
        <v>4</v>
      </c>
      <c r="AA6" s="25" t="s">
        <v>5</v>
      </c>
      <c r="AB6" s="25" t="s">
        <v>6</v>
      </c>
      <c r="AC6" s="25" t="s">
        <v>7</v>
      </c>
      <c r="AD6" s="35" t="s">
        <v>170</v>
      </c>
      <c r="AE6" s="35" t="s">
        <v>171</v>
      </c>
      <c r="AF6" s="35" t="s">
        <v>172</v>
      </c>
      <c r="AG6" s="35" t="s">
        <v>173</v>
      </c>
      <c r="AH6" s="35" t="s">
        <v>8</v>
      </c>
      <c r="AI6" s="35" t="s">
        <v>80</v>
      </c>
      <c r="AJ6" s="35" t="s">
        <v>169</v>
      </c>
      <c r="AK6" s="35" t="s">
        <v>178</v>
      </c>
      <c r="AL6" s="35" t="s">
        <v>179</v>
      </c>
      <c r="AM6" s="35" t="s">
        <v>190</v>
      </c>
      <c r="AN6" s="25" t="s">
        <v>134</v>
      </c>
    </row>
    <row r="7" spans="1:40" s="18" customFormat="1" ht="12.75">
      <c r="A7" s="152" t="s">
        <v>27</v>
      </c>
      <c r="B7" s="29" t="s">
        <v>19</v>
      </c>
      <c r="C7" s="29">
        <f>('Real QGDP VA'!C6/'Real QGDP VA'!B6-1)*100</f>
        <v>-8.1601796967339606</v>
      </c>
      <c r="D7" s="29">
        <f>('Real QGDP VA'!D6/'Real QGDP VA'!C6-1)*100</f>
        <v>-14.287011073018373</v>
      </c>
      <c r="E7" s="29">
        <f>('Real QGDP VA'!E6/'Real QGDP VA'!D6-1)*100</f>
        <v>73.186219237309331</v>
      </c>
      <c r="F7" s="29">
        <f>('Real QGDP VA'!F6/'Real QGDP VA'!E6-1)*100</f>
        <v>-30.442501179363688</v>
      </c>
      <c r="G7" s="29">
        <f>('Real QGDP VA'!G6/'Real QGDP VA'!F6-1)*100</f>
        <v>5.8393368234450627</v>
      </c>
      <c r="H7" s="29">
        <f>('Real QGDP VA'!H6/'Real QGDP VA'!G6-1)*100</f>
        <v>4.3195634391401061</v>
      </c>
      <c r="I7" s="29">
        <f>('Real QGDP VA'!I6/'Real QGDP VA'!H6-1)*100</f>
        <v>1.8943731633092487</v>
      </c>
      <c r="J7" s="29">
        <f>('Real QGDP VA'!J6/'Real QGDP VA'!I6-1)*100</f>
        <v>-3.5639661664094158</v>
      </c>
      <c r="K7" s="29">
        <f>('Real QGDP VA'!K6/'Real QGDP VA'!J6-1)*100</f>
        <v>0.54740816241554136</v>
      </c>
      <c r="L7" s="29">
        <f>('Real QGDP VA'!L6/'Real QGDP VA'!K6-1)*100</f>
        <v>3.3739057623198176</v>
      </c>
      <c r="M7" s="29">
        <f>('Real QGDP VA'!M6/'Real QGDP VA'!L6-1)*100</f>
        <v>2.7788363585766085</v>
      </c>
      <c r="N7" s="29">
        <f>('Real QGDP VA'!N6/'Real QGDP VA'!M6-1)*100</f>
        <v>0.55371839646007892</v>
      </c>
      <c r="O7" s="29">
        <f>('Real QGDP VA'!O6/'Real QGDP VA'!N6-1)*100</f>
        <v>1.5362817483716595</v>
      </c>
      <c r="P7" s="29">
        <f>('Real QGDP VA'!P6/'Real QGDP VA'!O6-1)*100</f>
        <v>0.67389462079454621</v>
      </c>
      <c r="Q7" s="29">
        <f>('Real QGDP VA'!Q6/'Real QGDP VA'!P6-1)*100</f>
        <v>1.4607122848947274</v>
      </c>
      <c r="R7" s="29">
        <f>('Real QGDP VA'!R6/'Real QGDP VA'!Q6-1)*100</f>
        <v>4.3869945257079213</v>
      </c>
      <c r="S7" s="29">
        <f>('Real QGDP VA'!S6/'Real QGDP VA'!R6-1)*100</f>
        <v>-2.2173210860708004</v>
      </c>
      <c r="T7" s="29">
        <f>('Real QGDP VA'!T6/'Real QGDP VA'!S6-1)*100</f>
        <v>0.56907084503599048</v>
      </c>
      <c r="U7" s="29">
        <f>('Real QGDP VA'!U6/'Real QGDP VA'!T6-1)*100</f>
        <v>1.4964952135729126</v>
      </c>
      <c r="V7" s="29">
        <f>('Real QGDP VA'!V6/'Real QGDP VA'!U6-1)*100</f>
        <v>9.2238894119627268</v>
      </c>
      <c r="W7" s="29">
        <f>('Real QGDP VA'!W6/'Real QGDP VA'!V6-1)*100</f>
        <v>-1.5220218024473153</v>
      </c>
      <c r="X7" s="29">
        <f>('Real QGDP VA'!X6/'Real QGDP VA'!W6-1)*100</f>
        <v>-3.0621891218280961</v>
      </c>
      <c r="Y7" s="29">
        <f>('Real QGDP VA'!Y6/'Real QGDP VA'!X6-1)*100</f>
        <v>0.54116659039085135</v>
      </c>
      <c r="Z7" s="29">
        <f>('Real QGDP VA'!Z6/'Real QGDP VA'!Y6-1)*100</f>
        <v>-10.131291212044836</v>
      </c>
      <c r="AA7" s="29">
        <f>('Real QGDP VA'!AA6/'Real QGDP VA'!Z6-1)*100</f>
        <v>14.742903481380388</v>
      </c>
      <c r="AB7" s="29">
        <f>('Real QGDP VA'!AB6/'Real QGDP VA'!AA6-1)*100</f>
        <v>-4.60179439307643</v>
      </c>
      <c r="AC7" s="29">
        <f>('Real QGDP VA'!AC6/'Real QGDP VA'!AB6-1)*100</f>
        <v>5.4067469672316681</v>
      </c>
      <c r="AD7" s="29">
        <f>('Real QGDP VA'!AD6/'Real QGDP VA'!AC6-1)*100</f>
        <v>26.8620827445353</v>
      </c>
      <c r="AE7" s="29">
        <f>('Real QGDP VA'!AE6/'Real QGDP VA'!AD6-1)*100</f>
        <v>0.46283957399042563</v>
      </c>
      <c r="AF7" s="29">
        <f>('Real QGDP VA'!AF6/'Real QGDP VA'!AE6-1)*100</f>
        <v>-14.621039255830171</v>
      </c>
      <c r="AG7" s="29">
        <f>('Real QGDP VA'!AG6/'Real QGDP VA'!AF6-1)*100</f>
        <v>2.1141824445551904</v>
      </c>
      <c r="AH7" s="29">
        <f>('Real QGDP VA'!AH6/'Real QGDP VA'!AG6-1)*100</f>
        <v>16.832050651811169</v>
      </c>
      <c r="AI7" s="29">
        <f>('Real QGDP VA'!AI6/'Real QGDP VA'!AH6-1)*100</f>
        <v>1.8094113554457447</v>
      </c>
      <c r="AJ7" s="29">
        <f>('Real QGDP VA'!AJ6/'Real QGDP VA'!AI6-1)*100</f>
        <v>-14.415909364993308</v>
      </c>
      <c r="AK7" s="29">
        <f>('Real QGDP VA'!AK6/'Real QGDP VA'!AJ6-1)*100</f>
        <v>-0.90543242086710274</v>
      </c>
      <c r="AL7" s="29">
        <f>('Real QGDP VA'!AL6/'Real QGDP VA'!AK6-1)*100</f>
        <v>18.303042481067155</v>
      </c>
      <c r="AM7" s="29">
        <f>('Real QGDP VA'!AM6/'Real QGDP VA'!AL6-1)*100</f>
        <v>0.59999998802577892</v>
      </c>
      <c r="AN7" s="15" t="s">
        <v>28</v>
      </c>
    </row>
    <row r="8" spans="1:40" s="18" customFormat="1" ht="25.5">
      <c r="A8" s="104" t="s">
        <v>29</v>
      </c>
      <c r="B8" s="106" t="s">
        <v>19</v>
      </c>
      <c r="C8" s="105">
        <f>('Real QGDP VA'!C7/'Real QGDP VA'!B7-1)*100</f>
        <v>2.8366705144849513</v>
      </c>
      <c r="D8" s="105">
        <f>('Real QGDP VA'!D7/'Real QGDP VA'!C7-1)*100</f>
        <v>0.94913839409604961</v>
      </c>
      <c r="E8" s="105">
        <f>('Real QGDP VA'!E7/'Real QGDP VA'!D7-1)*100</f>
        <v>-26.400665655182376</v>
      </c>
      <c r="F8" s="105">
        <f>('Real QGDP VA'!F7/'Real QGDP VA'!E7-1)*100</f>
        <v>32.301458987899821</v>
      </c>
      <c r="G8" s="105">
        <f>('Real QGDP VA'!G7/'Real QGDP VA'!F7-1)*100</f>
        <v>2.4033377718597482</v>
      </c>
      <c r="H8" s="105">
        <f>('Real QGDP VA'!H7/'Real QGDP VA'!G7-1)*100</f>
        <v>3.1151916097941212</v>
      </c>
      <c r="I8" s="105">
        <f>('Real QGDP VA'!I7/'Real QGDP VA'!H7-1)*100</f>
        <v>-1.2258520365671211</v>
      </c>
      <c r="J8" s="105">
        <f>('Real QGDP VA'!J7/'Real QGDP VA'!I7-1)*100</f>
        <v>-1.6057340712254509</v>
      </c>
      <c r="K8" s="105">
        <f>('Real QGDP VA'!K7/'Real QGDP VA'!J7-1)*100</f>
        <v>2.7371244638189074</v>
      </c>
      <c r="L8" s="105">
        <f>('Real QGDP VA'!L7/'Real QGDP VA'!K7-1)*100</f>
        <v>5.5582235529827662</v>
      </c>
      <c r="M8" s="105">
        <f>('Real QGDP VA'!M7/'Real QGDP VA'!L7-1)*100</f>
        <v>-0.89391954349331559</v>
      </c>
      <c r="N8" s="105">
        <f>('Real QGDP VA'!N7/'Real QGDP VA'!M7-1)*100</f>
        <v>-10.127542683579883</v>
      </c>
      <c r="O8" s="105">
        <f>('Real QGDP VA'!O7/'Real QGDP VA'!N7-1)*100</f>
        <v>-2.5947528002201459E-2</v>
      </c>
      <c r="P8" s="105">
        <f>('Real QGDP VA'!P7/'Real QGDP VA'!O7-1)*100</f>
        <v>2.1496149860844582</v>
      </c>
      <c r="Q8" s="105">
        <f>('Real QGDP VA'!Q7/'Real QGDP VA'!P7-1)*100</f>
        <v>-0.45538469515946645</v>
      </c>
      <c r="R8" s="105">
        <f>('Real QGDP VA'!R7/'Real QGDP VA'!Q7-1)*100</f>
        <v>-2.498989666197049</v>
      </c>
      <c r="S8" s="105">
        <f>('Real QGDP VA'!S7/'Real QGDP VA'!R7-1)*100</f>
        <v>3.6403602956710523</v>
      </c>
      <c r="T8" s="105">
        <f>('Real QGDP VA'!T7/'Real QGDP VA'!S7-1)*100</f>
        <v>5.0694002263017568</v>
      </c>
      <c r="U8" s="105">
        <f>('Real QGDP VA'!U7/'Real QGDP VA'!T7-1)*100</f>
        <v>7.921485596868072</v>
      </c>
      <c r="V8" s="105">
        <f>('Real QGDP VA'!V7/'Real QGDP VA'!U7-1)*100</f>
        <v>-14.400314387037438</v>
      </c>
      <c r="W8" s="105">
        <f>('Real QGDP VA'!W7/'Real QGDP VA'!V7-1)*100</f>
        <v>3.0130800858386042</v>
      </c>
      <c r="X8" s="105">
        <f>('Real QGDP VA'!X7/'Real QGDP VA'!W7-1)*100</f>
        <v>3.5900878352080889</v>
      </c>
      <c r="Y8" s="105">
        <f>('Real QGDP VA'!Y7/'Real QGDP VA'!X7-1)*100</f>
        <v>-2.5728470120009228</v>
      </c>
      <c r="Z8" s="105">
        <f>('Real QGDP VA'!Z7/'Real QGDP VA'!Y7-1)*100</f>
        <v>1.6838491430215097</v>
      </c>
      <c r="AA8" s="105">
        <f>('Real QGDP VA'!AA7/'Real QGDP VA'!Z7-1)*100</f>
        <v>-2.6890581266041047</v>
      </c>
      <c r="AB8" s="105">
        <f>('Real QGDP VA'!AB7/'Real QGDP VA'!AA7-1)*100</f>
        <v>-6.9447452597087285</v>
      </c>
      <c r="AC8" s="105">
        <f>('Real QGDP VA'!AC7/'Real QGDP VA'!AB7-1)*100</f>
        <v>-2.6012348682687536</v>
      </c>
      <c r="AD8" s="105">
        <f>('Real QGDP VA'!AD7/'Real QGDP VA'!AC7-1)*100</f>
        <v>1.3066906596119088</v>
      </c>
      <c r="AE8" s="105">
        <f>('Real QGDP VA'!AE7/'Real QGDP VA'!AD7-1)*100</f>
        <v>3.8215276525027653</v>
      </c>
      <c r="AF8" s="105">
        <f>('Real QGDP VA'!AF7/'Real QGDP VA'!AE7-1)*100</f>
        <v>4.1402935267307761</v>
      </c>
      <c r="AG8" s="105">
        <f>('Real QGDP VA'!AG7/'Real QGDP VA'!AF7-1)*100</f>
        <v>0.18608551298460174</v>
      </c>
      <c r="AH8" s="105">
        <f>('Real QGDP VA'!AH7/'Real QGDP VA'!AG7-1)*100</f>
        <v>-0.93129443511510424</v>
      </c>
      <c r="AI8" s="105">
        <f>('Real QGDP VA'!AI7/'Real QGDP VA'!AH7-1)*100</f>
        <v>9.2132997941773098</v>
      </c>
      <c r="AJ8" s="105">
        <f>('Real QGDP VA'!AJ7/'Real QGDP VA'!AI7-1)*100</f>
        <v>4.5282549935511174</v>
      </c>
      <c r="AK8" s="105">
        <f>('Real QGDP VA'!AK7/'Real QGDP VA'!AJ7-1)*100</f>
        <v>-5.3231830050767375</v>
      </c>
      <c r="AL8" s="105">
        <f>('Real QGDP VA'!AL7/'Real QGDP VA'!AK7-1)*100</f>
        <v>-5.9750411580227203</v>
      </c>
      <c r="AM8" s="105">
        <f>('Real QGDP VA'!AM7/'Real QGDP VA'!AL7-1)*100</f>
        <v>1.8644740121602776</v>
      </c>
      <c r="AN8" s="106" t="s">
        <v>30</v>
      </c>
    </row>
    <row r="9" spans="1:40" s="18" customFormat="1" ht="12.75">
      <c r="A9" s="152" t="s">
        <v>9</v>
      </c>
      <c r="B9" s="29" t="s">
        <v>19</v>
      </c>
      <c r="C9" s="26">
        <f>('Real QGDP VA'!C8/'Real QGDP VA'!B8-1)*100</f>
        <v>7.373601906147309</v>
      </c>
      <c r="D9" s="26">
        <f>('Real QGDP VA'!D8/'Real QGDP VA'!C8-1)*100</f>
        <v>-0.30909971193567864</v>
      </c>
      <c r="E9" s="26">
        <f>('Real QGDP VA'!E8/'Real QGDP VA'!D8-1)*100</f>
        <v>0.93747428912716035</v>
      </c>
      <c r="F9" s="26">
        <f>('Real QGDP VA'!F8/'Real QGDP VA'!E8-1)*100</f>
        <v>18.556786494172648</v>
      </c>
      <c r="G9" s="26">
        <f>('Real QGDP VA'!G8/'Real QGDP VA'!F8-1)*100</f>
        <v>6.4583272253962321</v>
      </c>
      <c r="H9" s="26">
        <f>('Real QGDP VA'!H8/'Real QGDP VA'!G8-1)*100</f>
        <v>6.9550015166820467</v>
      </c>
      <c r="I9" s="26">
        <f>('Real QGDP VA'!I8/'Real QGDP VA'!H8-1)*100</f>
        <v>3.2912860790289322</v>
      </c>
      <c r="J9" s="26">
        <f>('Real QGDP VA'!J8/'Real QGDP VA'!I8-1)*100</f>
        <v>4.673580170171121</v>
      </c>
      <c r="K9" s="26">
        <f>('Real QGDP VA'!K8/'Real QGDP VA'!J8-1)*100</f>
        <v>4.6755702132523114</v>
      </c>
      <c r="L9" s="26">
        <f>('Real QGDP VA'!L8/'Real QGDP VA'!K8-1)*100</f>
        <v>3.7950428602449682</v>
      </c>
      <c r="M9" s="26">
        <f>('Real QGDP VA'!M8/'Real QGDP VA'!L8-1)*100</f>
        <v>-2.0791837697103133</v>
      </c>
      <c r="N9" s="26">
        <f>('Real QGDP VA'!N8/'Real QGDP VA'!M8-1)*100</f>
        <v>-4.2743327093948347</v>
      </c>
      <c r="O9" s="26">
        <f>('Real QGDP VA'!O8/'Real QGDP VA'!N8-1)*100</f>
        <v>1.4367338872225854</v>
      </c>
      <c r="P9" s="26">
        <f>('Real QGDP VA'!P8/'Real QGDP VA'!O8-1)*100</f>
        <v>-2.0466959511503457</v>
      </c>
      <c r="Q9" s="26">
        <f>('Real QGDP VA'!Q8/'Real QGDP VA'!P8-1)*100</f>
        <v>8.9995236318030081E-3</v>
      </c>
      <c r="R9" s="26">
        <f>('Real QGDP VA'!R8/'Real QGDP VA'!Q8-1)*100</f>
        <v>-0.61513125783948519</v>
      </c>
      <c r="S9" s="26">
        <f>('Real QGDP VA'!S8/'Real QGDP VA'!R8-1)*100</f>
        <v>4.6826564673871918</v>
      </c>
      <c r="T9" s="26">
        <f>('Real QGDP VA'!T8/'Real QGDP VA'!S8-1)*100</f>
        <v>6.7793469462346989</v>
      </c>
      <c r="U9" s="26">
        <f>('Real QGDP VA'!U8/'Real QGDP VA'!T8-1)*100</f>
        <v>-5.3818084422289969</v>
      </c>
      <c r="V9" s="26">
        <f>('Real QGDP VA'!V8/'Real QGDP VA'!U8-1)*100</f>
        <v>1.1076818417106171</v>
      </c>
      <c r="W9" s="26">
        <f>('Real QGDP VA'!W8/'Real QGDP VA'!V8-1)*100</f>
        <v>8.9258779725881929</v>
      </c>
      <c r="X9" s="26">
        <f>('Real QGDP VA'!X8/'Real QGDP VA'!W8-1)*100</f>
        <v>-1.7117365611321822</v>
      </c>
      <c r="Y9" s="26">
        <f>('Real QGDP VA'!Y8/'Real QGDP VA'!X8-1)*100</f>
        <v>1.5862645469413961</v>
      </c>
      <c r="Z9" s="26">
        <f>('Real QGDP VA'!Z8/'Real QGDP VA'!Y8-1)*100</f>
        <v>-28.859650387085601</v>
      </c>
      <c r="AA9" s="26">
        <f>('Real QGDP VA'!AA8/'Real QGDP VA'!Z8-1)*100</f>
        <v>6.4379810917963853</v>
      </c>
      <c r="AB9" s="26">
        <f>('Real QGDP VA'!AB8/'Real QGDP VA'!AA8-1)*100</f>
        <v>2.2734713627136527</v>
      </c>
      <c r="AC9" s="26">
        <f>('Real QGDP VA'!AC8/'Real QGDP VA'!AB8-1)*100</f>
        <v>1.3176973862547348</v>
      </c>
      <c r="AD9" s="26">
        <f>('Real QGDP VA'!AD8/'Real QGDP VA'!AC8-1)*100</f>
        <v>0.57445223820398184</v>
      </c>
      <c r="AE9" s="26">
        <f>('Real QGDP VA'!AE8/'Real QGDP VA'!AD8-1)*100</f>
        <v>21.472498229133443</v>
      </c>
      <c r="AF9" s="26">
        <f>('Real QGDP VA'!AF8/'Real QGDP VA'!AE8-1)*100</f>
        <v>-0.43984275282686891</v>
      </c>
      <c r="AG9" s="26">
        <f>('Real QGDP VA'!AG8/'Real QGDP VA'!AF8-1)*100</f>
        <v>-0.15300197675259808</v>
      </c>
      <c r="AH9" s="26">
        <f>('Real QGDP VA'!AH8/'Real QGDP VA'!AG8-1)*100</f>
        <v>5.2150674322665846</v>
      </c>
      <c r="AI9" s="26">
        <f>('Real QGDP VA'!AI8/'Real QGDP VA'!AH8-1)*100</f>
        <v>2.6269144450226767</v>
      </c>
      <c r="AJ9" s="26">
        <f>('Real QGDP VA'!AJ8/'Real QGDP VA'!AI8-1)*100</f>
        <v>1.9930043556036559</v>
      </c>
      <c r="AK9" s="26">
        <f>('Real QGDP VA'!AK8/'Real QGDP VA'!AJ8-1)*100</f>
        <v>-11.610663729581427</v>
      </c>
      <c r="AL9" s="26">
        <f>('Real QGDP VA'!AL8/'Real QGDP VA'!AK8-1)*100</f>
        <v>5.6085837407008343</v>
      </c>
      <c r="AM9" s="26">
        <f>('Real QGDP VA'!AM8/'Real QGDP VA'!AL8-1)*100</f>
        <v>12.353969977929147</v>
      </c>
      <c r="AN9" s="15" t="s">
        <v>10</v>
      </c>
    </row>
    <row r="10" spans="1:40" s="18" customFormat="1" ht="12.75">
      <c r="A10" s="154" t="s">
        <v>31</v>
      </c>
      <c r="B10" s="26" t="s">
        <v>19</v>
      </c>
      <c r="C10" s="29">
        <f>('Real QGDP VA'!C9/'Real QGDP VA'!B9-1)*100</f>
        <v>12.414544959252826</v>
      </c>
      <c r="D10" s="29">
        <f>('Real QGDP VA'!D9/'Real QGDP VA'!C9-1)*100</f>
        <v>10.447586882548588</v>
      </c>
      <c r="E10" s="29">
        <f>('Real QGDP VA'!E9/'Real QGDP VA'!D9-1)*100</f>
        <v>11.023795622048404</v>
      </c>
      <c r="F10" s="29">
        <f>('Real QGDP VA'!F9/'Real QGDP VA'!E9-1)*100</f>
        <v>-59.567917522442173</v>
      </c>
      <c r="G10" s="29">
        <f>('Real QGDP VA'!G9/'Real QGDP VA'!F9-1)*100</f>
        <v>4.1140440557749125</v>
      </c>
      <c r="H10" s="29">
        <f>('Real QGDP VA'!H9/'Real QGDP VA'!G9-1)*100</f>
        <v>5.3234729286463223</v>
      </c>
      <c r="I10" s="29">
        <f>('Real QGDP VA'!I9/'Real QGDP VA'!H9-1)*100</f>
        <v>0.82353302577837795</v>
      </c>
      <c r="J10" s="29">
        <f>('Real QGDP VA'!J9/'Real QGDP VA'!I9-1)*100</f>
        <v>11.145977784773775</v>
      </c>
      <c r="K10" s="29">
        <f>('Real QGDP VA'!K9/'Real QGDP VA'!J9-1)*100</f>
        <v>2.2841050189657208</v>
      </c>
      <c r="L10" s="29">
        <f>('Real QGDP VA'!L9/'Real QGDP VA'!K9-1)*100</f>
        <v>3.2822644627097164</v>
      </c>
      <c r="M10" s="29">
        <f>('Real QGDP VA'!M9/'Real QGDP VA'!L9-1)*100</f>
        <v>7.6495634370637555</v>
      </c>
      <c r="N10" s="29">
        <f>('Real QGDP VA'!N9/'Real QGDP VA'!M9-1)*100</f>
        <v>7.7344730094446312</v>
      </c>
      <c r="O10" s="29">
        <f>('Real QGDP VA'!O9/'Real QGDP VA'!N9-1)*100</f>
        <v>4.5646074868879394</v>
      </c>
      <c r="P10" s="29">
        <f>('Real QGDP VA'!P9/'Real QGDP VA'!O9-1)*100</f>
        <v>-4.1138093155364768</v>
      </c>
      <c r="Q10" s="29">
        <f>('Real QGDP VA'!Q9/'Real QGDP VA'!P9-1)*100</f>
        <v>1.78019366660358</v>
      </c>
      <c r="R10" s="29">
        <f>('Real QGDP VA'!R9/'Real QGDP VA'!Q9-1)*100</f>
        <v>-3.022034568746268</v>
      </c>
      <c r="S10" s="29">
        <f>('Real QGDP VA'!S9/'Real QGDP VA'!R9-1)*100</f>
        <v>7.3517659630418786</v>
      </c>
      <c r="T10" s="29">
        <f>('Real QGDP VA'!T9/'Real QGDP VA'!S9-1)*100</f>
        <v>1.4683786223326889</v>
      </c>
      <c r="U10" s="29">
        <f>('Real QGDP VA'!U9/'Real QGDP VA'!T9-1)*100</f>
        <v>2.045523356128065</v>
      </c>
      <c r="V10" s="29">
        <f>('Real QGDP VA'!V9/'Real QGDP VA'!U9-1)*100</f>
        <v>7.198933509697869</v>
      </c>
      <c r="W10" s="29">
        <f>('Real QGDP VA'!W9/'Real QGDP VA'!V9-1)*100</f>
        <v>-0.36353081103445151</v>
      </c>
      <c r="X10" s="29">
        <f>('Real QGDP VA'!X9/'Real QGDP VA'!W9-1)*100</f>
        <v>6.3402467964124742</v>
      </c>
      <c r="Y10" s="29">
        <f>('Real QGDP VA'!Y9/'Real QGDP VA'!X9-1)*100</f>
        <v>-5.5013781053149025</v>
      </c>
      <c r="Z10" s="29">
        <f>('Real QGDP VA'!Z9/'Real QGDP VA'!Y9-1)*100</f>
        <v>-11.745937943556262</v>
      </c>
      <c r="AA10" s="29">
        <f>('Real QGDP VA'!AA9/'Real QGDP VA'!Z9-1)*100</f>
        <v>-1.1364956888146205</v>
      </c>
      <c r="AB10" s="29">
        <f>('Real QGDP VA'!AB9/'Real QGDP VA'!AA9-1)*100</f>
        <v>-1.898865112342063</v>
      </c>
      <c r="AC10" s="29">
        <f>('Real QGDP VA'!AC9/'Real QGDP VA'!AB9-1)*100</f>
        <v>-2.6622267973835267</v>
      </c>
      <c r="AD10" s="29">
        <f>('Real QGDP VA'!AD9/'Real QGDP VA'!AC9-1)*100</f>
        <v>3.4297351478892235</v>
      </c>
      <c r="AE10" s="29">
        <f>('Real QGDP VA'!AE9/'Real QGDP VA'!AD9-1)*100</f>
        <v>2.9813759906175408</v>
      </c>
      <c r="AF10" s="29">
        <f>('Real QGDP VA'!AF9/'Real QGDP VA'!AE9-1)*100</f>
        <v>-6.6796767427205523</v>
      </c>
      <c r="AG10" s="29">
        <f>('Real QGDP VA'!AG9/'Real QGDP VA'!AF9-1)*100</f>
        <v>25.577984839867995</v>
      </c>
      <c r="AH10" s="29">
        <f>('Real QGDP VA'!AH9/'Real QGDP VA'!AG9-1)*100</f>
        <v>9.0052085660946126</v>
      </c>
      <c r="AI10" s="29">
        <f>('Real QGDP VA'!AI9/'Real QGDP VA'!AH9-1)*100</f>
        <v>-10.815438113974629</v>
      </c>
      <c r="AJ10" s="29">
        <f>('Real QGDP VA'!AJ9/'Real QGDP VA'!AI9-1)*100</f>
        <v>-3.7533220552738444</v>
      </c>
      <c r="AK10" s="29">
        <f>('Real QGDP VA'!AK9/'Real QGDP VA'!AJ9-1)*100</f>
        <v>-5.9078973487440845</v>
      </c>
      <c r="AL10" s="29">
        <f>('Real QGDP VA'!AL9/'Real QGDP VA'!AK9-1)*100</f>
        <v>24.433540006716157</v>
      </c>
      <c r="AM10" s="29">
        <f>('Real QGDP VA'!AM9/'Real QGDP VA'!AL9-1)*100</f>
        <v>-1.1426846438010396</v>
      </c>
      <c r="AN10" s="28" t="s">
        <v>32</v>
      </c>
    </row>
    <row r="11" spans="1:40" s="18" customFormat="1" ht="12.75">
      <c r="A11" s="152" t="s">
        <v>33</v>
      </c>
      <c r="B11" s="29" t="s">
        <v>19</v>
      </c>
      <c r="C11" s="26">
        <f>('Real QGDP VA'!C10/'Real QGDP VA'!B10-1)*100</f>
        <v>3.2803080071126534</v>
      </c>
      <c r="D11" s="26">
        <f>('Real QGDP VA'!D10/'Real QGDP VA'!C10-1)*100</f>
        <v>0.49097207186745706</v>
      </c>
      <c r="E11" s="26">
        <f>('Real QGDP VA'!E10/'Real QGDP VA'!D10-1)*100</f>
        <v>-0.79691149271093886</v>
      </c>
      <c r="F11" s="26">
        <f>('Real QGDP VA'!F10/'Real QGDP VA'!E10-1)*100</f>
        <v>8.2359880862288968</v>
      </c>
      <c r="G11" s="26">
        <f>('Real QGDP VA'!G10/'Real QGDP VA'!F10-1)*100</f>
        <v>-0.79899839505813697</v>
      </c>
      <c r="H11" s="26">
        <f>('Real QGDP VA'!H10/'Real QGDP VA'!G10-1)*100</f>
        <v>0.31485428681079508</v>
      </c>
      <c r="I11" s="26">
        <f>('Real QGDP VA'!I10/'Real QGDP VA'!H10-1)*100</f>
        <v>0.17346064778096526</v>
      </c>
      <c r="J11" s="26">
        <f>('Real QGDP VA'!J10/'Real QGDP VA'!I10-1)*100</f>
        <v>0.70103872807179002</v>
      </c>
      <c r="K11" s="26">
        <f>('Real QGDP VA'!K10/'Real QGDP VA'!J10-1)*100</f>
        <v>1.5621711186493803</v>
      </c>
      <c r="L11" s="26">
        <f>('Real QGDP VA'!L10/'Real QGDP VA'!K10-1)*100</f>
        <v>-0.89531701186666979</v>
      </c>
      <c r="M11" s="26">
        <f>('Real QGDP VA'!M10/'Real QGDP VA'!L10-1)*100</f>
        <v>-5.8176970427927577</v>
      </c>
      <c r="N11" s="26">
        <f>('Real QGDP VA'!N10/'Real QGDP VA'!M10-1)*100</f>
        <v>5.4934093069359369</v>
      </c>
      <c r="O11" s="26">
        <f>('Real QGDP VA'!O10/'Real QGDP VA'!N10-1)*100</f>
        <v>-3.5981484454901569</v>
      </c>
      <c r="P11" s="26">
        <f>('Real QGDP VA'!P10/'Real QGDP VA'!O10-1)*100</f>
        <v>0.42456006413442715</v>
      </c>
      <c r="Q11" s="26">
        <f>('Real QGDP VA'!Q10/'Real QGDP VA'!P10-1)*100</f>
        <v>-2.0760086734298744</v>
      </c>
      <c r="R11" s="26">
        <f>('Real QGDP VA'!R10/'Real QGDP VA'!Q10-1)*100</f>
        <v>8.074886231733803</v>
      </c>
      <c r="S11" s="26">
        <f>('Real QGDP VA'!S10/'Real QGDP VA'!R10-1)*100</f>
        <v>-2.7384400761448435</v>
      </c>
      <c r="T11" s="26">
        <f>('Real QGDP VA'!T10/'Real QGDP VA'!S10-1)*100</f>
        <v>-2.5557507491991482</v>
      </c>
      <c r="U11" s="26">
        <f>('Real QGDP VA'!U10/'Real QGDP VA'!T10-1)*100</f>
        <v>-2.4885255915365057</v>
      </c>
      <c r="V11" s="26">
        <f>('Real QGDP VA'!V10/'Real QGDP VA'!U10-1)*100</f>
        <v>1.7723278764368411</v>
      </c>
      <c r="W11" s="26">
        <f>('Real QGDP VA'!W10/'Real QGDP VA'!V10-1)*100</f>
        <v>-2.3618609172835203</v>
      </c>
      <c r="X11" s="26">
        <f>('Real QGDP VA'!X10/'Real QGDP VA'!W10-1)*100</f>
        <v>-1.3266331658291386</v>
      </c>
      <c r="Y11" s="26">
        <f>('Real QGDP VA'!Y10/'Real QGDP VA'!X10-1)*100</f>
        <v>-0.36004112048588777</v>
      </c>
      <c r="Z11" s="26">
        <f>('Real QGDP VA'!Z10/'Real QGDP VA'!Y10-1)*100</f>
        <v>-2.455360309259913</v>
      </c>
      <c r="AA11" s="26">
        <f>('Real QGDP VA'!AA10/'Real QGDP VA'!Z10-1)*100</f>
        <v>-6.1503513476574456</v>
      </c>
      <c r="AB11" s="26">
        <f>('Real QGDP VA'!AB10/'Real QGDP VA'!AA10-1)*100</f>
        <v>-4.8783978547001228</v>
      </c>
      <c r="AC11" s="26">
        <f>('Real QGDP VA'!AC10/'Real QGDP VA'!AB10-1)*100</f>
        <v>-0.45850854061273427</v>
      </c>
      <c r="AD11" s="26">
        <f>('Real QGDP VA'!AD10/'Real QGDP VA'!AC10-1)*100</f>
        <v>11.247535620486993</v>
      </c>
      <c r="AE11" s="26">
        <f>('Real QGDP VA'!AE10/'Real QGDP VA'!AD10-1)*100</f>
        <v>-2.7288416735810728</v>
      </c>
      <c r="AF11" s="26">
        <f>('Real QGDP VA'!AF10/'Real QGDP VA'!AE10-1)*100</f>
        <v>1.1966933297606008</v>
      </c>
      <c r="AG11" s="26">
        <f>('Real QGDP VA'!AG10/'Real QGDP VA'!AF10-1)*100</f>
        <v>-2.1704702375773266</v>
      </c>
      <c r="AH11" s="26">
        <f>('Real QGDP VA'!AH10/'Real QGDP VA'!AG10-1)*100</f>
        <v>4.087536318634033</v>
      </c>
      <c r="AI11" s="26">
        <f>('Real QGDP VA'!AI10/'Real QGDP VA'!AH10-1)*100</f>
        <v>3.8150815172809827</v>
      </c>
      <c r="AJ11" s="26">
        <f>('Real QGDP VA'!AJ10/'Real QGDP VA'!AI10-1)*100</f>
        <v>2.8896359639155156</v>
      </c>
      <c r="AK11" s="26">
        <f>('Real QGDP VA'!AK10/'Real QGDP VA'!AJ10-1)*100</f>
        <v>3.0027241494056778</v>
      </c>
      <c r="AL11" s="26">
        <f>('Real QGDP VA'!AL10/'Real QGDP VA'!AK10-1)*100</f>
        <v>3.9401215667530076</v>
      </c>
      <c r="AM11" s="26">
        <f>('Real QGDP VA'!AM10/'Real QGDP VA'!AL10-1)*100</f>
        <v>8.1256429237515082</v>
      </c>
      <c r="AN11" s="15" t="s">
        <v>56</v>
      </c>
    </row>
    <row r="12" spans="1:40" s="18" customFormat="1" ht="25.5">
      <c r="A12" s="154" t="s">
        <v>11</v>
      </c>
      <c r="B12" s="26" t="s">
        <v>19</v>
      </c>
      <c r="C12" s="29">
        <f>('Real QGDP VA'!C11/'Real QGDP VA'!B11-1)*100</f>
        <v>3.4341471258734213</v>
      </c>
      <c r="D12" s="29">
        <f>('Real QGDP VA'!D11/'Real QGDP VA'!C11-1)*100</f>
        <v>8.2945676661133163</v>
      </c>
      <c r="E12" s="29">
        <f>('Real QGDP VA'!E11/'Real QGDP VA'!D11-1)*100</f>
        <v>1.9758382552036213</v>
      </c>
      <c r="F12" s="29">
        <f>('Real QGDP VA'!F11/'Real QGDP VA'!E11-1)*100</f>
        <v>23.432716898456341</v>
      </c>
      <c r="G12" s="29">
        <f>('Real QGDP VA'!G11/'Real QGDP VA'!F11-1)*100</f>
        <v>1.2951723532766968</v>
      </c>
      <c r="H12" s="29">
        <f>('Real QGDP VA'!H11/'Real QGDP VA'!G11-1)*100</f>
        <v>0.83883654382015393</v>
      </c>
      <c r="I12" s="29">
        <f>('Real QGDP VA'!I11/'Real QGDP VA'!H11-1)*100</f>
        <v>5.9352610690170948</v>
      </c>
      <c r="J12" s="29">
        <f>('Real QGDP VA'!J11/'Real QGDP VA'!I11-1)*100</f>
        <v>-3.1617416004136367</v>
      </c>
      <c r="K12" s="29">
        <f>('Real QGDP VA'!K11/'Real QGDP VA'!J11-1)*100</f>
        <v>1.0443942188982813</v>
      </c>
      <c r="L12" s="29">
        <f>('Real QGDP VA'!L11/'Real QGDP VA'!K11-1)*100</f>
        <v>-1.4430563192813661</v>
      </c>
      <c r="M12" s="29">
        <f>('Real QGDP VA'!M11/'Real QGDP VA'!L11-1)*100</f>
        <v>3.6837974960762132</v>
      </c>
      <c r="N12" s="29">
        <f>('Real QGDP VA'!N11/'Real QGDP VA'!M11-1)*100</f>
        <v>2.6443526442790466</v>
      </c>
      <c r="O12" s="29">
        <f>('Real QGDP VA'!O11/'Real QGDP VA'!N11-1)*100</f>
        <v>-6.66647328567751</v>
      </c>
      <c r="P12" s="29">
        <f>('Real QGDP VA'!P11/'Real QGDP VA'!O11-1)*100</f>
        <v>-0.52172221028609078</v>
      </c>
      <c r="Q12" s="29">
        <f>('Real QGDP VA'!Q11/'Real QGDP VA'!P11-1)*100</f>
        <v>-0.24124272604281183</v>
      </c>
      <c r="R12" s="29">
        <f>('Real QGDP VA'!R11/'Real QGDP VA'!Q11-1)*100</f>
        <v>2.9961845285324751</v>
      </c>
      <c r="S12" s="29">
        <f>('Real QGDP VA'!S11/'Real QGDP VA'!R11-1)*100</f>
        <v>-0.31601726071984748</v>
      </c>
      <c r="T12" s="29">
        <f>('Real QGDP VA'!T11/'Real QGDP VA'!S11-1)*100</f>
        <v>-1.4345023226134956</v>
      </c>
      <c r="U12" s="29">
        <f>('Real QGDP VA'!U11/'Real QGDP VA'!T11-1)*100</f>
        <v>0.1823778736687709</v>
      </c>
      <c r="V12" s="29">
        <f>('Real QGDP VA'!V11/'Real QGDP VA'!U11-1)*100</f>
        <v>0.22361006723474741</v>
      </c>
      <c r="W12" s="29">
        <f>('Real QGDP VA'!W11/'Real QGDP VA'!V11-1)*100</f>
        <v>-0.86788402671368337</v>
      </c>
      <c r="X12" s="29">
        <f>('Real QGDP VA'!X11/'Real QGDP VA'!W11-1)*100</f>
        <v>-0.56930539548474268</v>
      </c>
      <c r="Y12" s="29">
        <f>('Real QGDP VA'!Y11/'Real QGDP VA'!X11-1)*100</f>
        <v>-0.44474556438224289</v>
      </c>
      <c r="Z12" s="29">
        <f>('Real QGDP VA'!Z11/'Real QGDP VA'!Y11-1)*100</f>
        <v>-1.4227616849036728</v>
      </c>
      <c r="AA12" s="29">
        <f>('Real QGDP VA'!AA11/'Real QGDP VA'!Z11-1)*100</f>
        <v>-2.5295157290292858</v>
      </c>
      <c r="AB12" s="29">
        <f>('Real QGDP VA'!AB11/'Real QGDP VA'!AA11-1)*100</f>
        <v>-0.31526787956369651</v>
      </c>
      <c r="AC12" s="29">
        <f>('Real QGDP VA'!AC11/'Real QGDP VA'!AB11-1)*100</f>
        <v>0.46153429411788238</v>
      </c>
      <c r="AD12" s="29">
        <f>('Real QGDP VA'!AD11/'Real QGDP VA'!AC11-1)*100</f>
        <v>-4.730481903503958</v>
      </c>
      <c r="AE12" s="29">
        <f>('Real QGDP VA'!AE11/'Real QGDP VA'!AD11-1)*100</f>
        <v>11.561164913812894</v>
      </c>
      <c r="AF12" s="29">
        <f>('Real QGDP VA'!AF11/'Real QGDP VA'!AE11-1)*100</f>
        <v>9.0981135949535386</v>
      </c>
      <c r="AG12" s="29">
        <f>('Real QGDP VA'!AG11/'Real QGDP VA'!AF11-1)*100</f>
        <v>2.6182588823419062</v>
      </c>
      <c r="AH12" s="29">
        <f>('Real QGDP VA'!AH11/'Real QGDP VA'!AG11-1)*100</f>
        <v>1.8008417159530055</v>
      </c>
      <c r="AI12" s="29">
        <f>('Real QGDP VA'!AI11/'Real QGDP VA'!AH11-1)*100</f>
        <v>0.83721356778958533</v>
      </c>
      <c r="AJ12" s="29">
        <f>('Real QGDP VA'!AJ11/'Real QGDP VA'!AI11-1)*100</f>
        <v>-1.3758946233487501</v>
      </c>
      <c r="AK12" s="29">
        <f>('Real QGDP VA'!AK11/'Real QGDP VA'!AJ11-1)*100</f>
        <v>2.2583887970469174</v>
      </c>
      <c r="AL12" s="29">
        <f>('Real QGDP VA'!AL11/'Real QGDP VA'!AK11-1)*100</f>
        <v>11.961496954024152</v>
      </c>
      <c r="AM12" s="29">
        <f>('Real QGDP VA'!AM11/'Real QGDP VA'!AL11-1)*100</f>
        <v>0.44626378435843606</v>
      </c>
      <c r="AN12" s="28" t="s">
        <v>12</v>
      </c>
    </row>
    <row r="13" spans="1:40" s="18" customFormat="1" ht="12.75">
      <c r="A13" s="152" t="s">
        <v>34</v>
      </c>
      <c r="B13" s="29" t="s">
        <v>19</v>
      </c>
      <c r="C13" s="26">
        <f>('Real QGDP VA'!C12/'Real QGDP VA'!B12-1)*100</f>
        <v>7.7909940895261709</v>
      </c>
      <c r="D13" s="26">
        <f>('Real QGDP VA'!D12/'Real QGDP VA'!C12-1)*100</f>
        <v>3.5792781858537959</v>
      </c>
      <c r="E13" s="26">
        <f>('Real QGDP VA'!E12/'Real QGDP VA'!D12-1)*100</f>
        <v>-3.3407765061047145</v>
      </c>
      <c r="F13" s="26">
        <f>('Real QGDP VA'!F12/'Real QGDP VA'!E12-1)*100</f>
        <v>-17.734894464709516</v>
      </c>
      <c r="G13" s="26">
        <f>('Real QGDP VA'!G12/'Real QGDP VA'!F12-1)*100</f>
        <v>-1.5168041831566614</v>
      </c>
      <c r="H13" s="26">
        <f>('Real QGDP VA'!H12/'Real QGDP VA'!G12-1)*100</f>
        <v>-1.2339207931735929</v>
      </c>
      <c r="I13" s="26">
        <f>('Real QGDP VA'!I12/'Real QGDP VA'!H12-1)*100</f>
        <v>3.1524864933821339</v>
      </c>
      <c r="J13" s="26">
        <f>('Real QGDP VA'!J12/'Real QGDP VA'!I12-1)*100</f>
        <v>-5.0883613615503753</v>
      </c>
      <c r="K13" s="26">
        <f>('Real QGDP VA'!K12/'Real QGDP VA'!J12-1)*100</f>
        <v>-2.3661687330403414</v>
      </c>
      <c r="L13" s="26">
        <f>('Real QGDP VA'!L12/'Real QGDP VA'!K12-1)*100</f>
        <v>4.5791954702993687</v>
      </c>
      <c r="M13" s="26">
        <f>('Real QGDP VA'!M12/'Real QGDP VA'!L12-1)*100</f>
        <v>-2.5187316159165474</v>
      </c>
      <c r="N13" s="26">
        <f>('Real QGDP VA'!N12/'Real QGDP VA'!M12-1)*100</f>
        <v>-5.0438873660868637</v>
      </c>
      <c r="O13" s="26">
        <f>('Real QGDP VA'!O12/'Real QGDP VA'!N12-1)*100</f>
        <v>-3.6779497692351781</v>
      </c>
      <c r="P13" s="26">
        <f>('Real QGDP VA'!P12/'Real QGDP VA'!O12-1)*100</f>
        <v>-4.4823338552687826</v>
      </c>
      <c r="Q13" s="26">
        <f>('Real QGDP VA'!Q12/'Real QGDP VA'!P12-1)*100</f>
        <v>-0.97053592525065957</v>
      </c>
      <c r="R13" s="26">
        <f>('Real QGDP VA'!R12/'Real QGDP VA'!Q12-1)*100</f>
        <v>6.087977143153811</v>
      </c>
      <c r="S13" s="26">
        <f>('Real QGDP VA'!S12/'Real QGDP VA'!R12-1)*100</f>
        <v>-1.1837543821316965</v>
      </c>
      <c r="T13" s="26">
        <f>('Real QGDP VA'!T12/'Real QGDP VA'!S12-1)*100</f>
        <v>-3.2320802497540546</v>
      </c>
      <c r="U13" s="26">
        <f>('Real QGDP VA'!U12/'Real QGDP VA'!T12-1)*100</f>
        <v>-4.0694706755471266</v>
      </c>
      <c r="V13" s="26">
        <f>('Real QGDP VA'!V12/'Real QGDP VA'!U12-1)*100</f>
        <v>1.6966621743198518</v>
      </c>
      <c r="W13" s="26">
        <f>('Real QGDP VA'!W12/'Real QGDP VA'!V12-1)*100</f>
        <v>5.7552838723432087</v>
      </c>
      <c r="X13" s="26">
        <f>('Real QGDP VA'!X12/'Real QGDP VA'!W12-1)*100</f>
        <v>-4.0374694185442817</v>
      </c>
      <c r="Y13" s="26">
        <f>('Real QGDP VA'!Y12/'Real QGDP VA'!X12-1)*100</f>
        <v>-6.3510202921696397</v>
      </c>
      <c r="Z13" s="26">
        <f>('Real QGDP VA'!Z12/'Real QGDP VA'!Y12-1)*100</f>
        <v>-17.566159650897607</v>
      </c>
      <c r="AA13" s="26">
        <f>('Real QGDP VA'!AA12/'Real QGDP VA'!Z12-1)*100</f>
        <v>-30.423949361612447</v>
      </c>
      <c r="AB13" s="26">
        <f>('Real QGDP VA'!AB12/'Real QGDP VA'!AA12-1)*100</f>
        <v>-12.366867935326198</v>
      </c>
      <c r="AC13" s="26">
        <f>('Real QGDP VA'!AC12/'Real QGDP VA'!AB12-1)*100</f>
        <v>-9.7143111270618139</v>
      </c>
      <c r="AD13" s="26">
        <f>('Real QGDP VA'!AD12/'Real QGDP VA'!AC12-1)*100</f>
        <v>45.479441695639224</v>
      </c>
      <c r="AE13" s="26">
        <f>('Real QGDP VA'!AE12/'Real QGDP VA'!AD12-1)*100</f>
        <v>13.112375403656017</v>
      </c>
      <c r="AF13" s="26">
        <f>('Real QGDP VA'!AF12/'Real QGDP VA'!AE12-1)*100</f>
        <v>-1.0155907537260145</v>
      </c>
      <c r="AG13" s="26">
        <f>('Real QGDP VA'!AG12/'Real QGDP VA'!AF12-1)*100</f>
        <v>1.2763045093972192</v>
      </c>
      <c r="AH13" s="26">
        <f>('Real QGDP VA'!AH12/'Real QGDP VA'!AG12-1)*100</f>
        <v>0.43818089522882353</v>
      </c>
      <c r="AI13" s="26">
        <f>('Real QGDP VA'!AI12/'Real QGDP VA'!AH12-1)*100</f>
        <v>9.157135281461537</v>
      </c>
      <c r="AJ13" s="26">
        <f>('Real QGDP VA'!AJ12/'Real QGDP VA'!AI12-1)*100</f>
        <v>-1.5621661551437072</v>
      </c>
      <c r="AK13" s="26">
        <f>('Real QGDP VA'!AK12/'Real QGDP VA'!AJ12-1)*100</f>
        <v>2.8608860774528067</v>
      </c>
      <c r="AL13" s="26">
        <f>('Real QGDP VA'!AL12/'Real QGDP VA'!AK12-1)*100</f>
        <v>2.7598256655618991</v>
      </c>
      <c r="AM13" s="26">
        <f>('Real QGDP VA'!AM12/'Real QGDP VA'!AL12-1)*100</f>
        <v>12.312210979191285</v>
      </c>
      <c r="AN13" s="15" t="s">
        <v>35</v>
      </c>
    </row>
    <row r="14" spans="1:40" s="18" customFormat="1" ht="12.75">
      <c r="A14" s="154" t="s">
        <v>36</v>
      </c>
      <c r="B14" s="26" t="s">
        <v>19</v>
      </c>
      <c r="C14" s="29">
        <f>('Real QGDP VA'!C13/'Real QGDP VA'!B13-1)*100</f>
        <v>0.44909606746363906</v>
      </c>
      <c r="D14" s="29">
        <f>('Real QGDP VA'!D13/'Real QGDP VA'!C13-1)*100</f>
        <v>-12.477307798254134</v>
      </c>
      <c r="E14" s="29">
        <f>('Real QGDP VA'!E13/'Real QGDP VA'!D13-1)*100</f>
        <v>31.821904390585697</v>
      </c>
      <c r="F14" s="29">
        <f>('Real QGDP VA'!F13/'Real QGDP VA'!E13-1)*100</f>
        <v>-9.6938486898085934</v>
      </c>
      <c r="G14" s="29">
        <f>('Real QGDP VA'!G13/'Real QGDP VA'!F13-1)*100</f>
        <v>5.6291499165411318</v>
      </c>
      <c r="H14" s="29">
        <f>('Real QGDP VA'!H13/'Real QGDP VA'!G13-1)*100</f>
        <v>6.4053197435450793</v>
      </c>
      <c r="I14" s="29">
        <f>('Real QGDP VA'!I13/'Real QGDP VA'!H13-1)*100</f>
        <v>4.3387231280610283</v>
      </c>
      <c r="J14" s="29">
        <f>('Real QGDP VA'!J13/'Real QGDP VA'!I13-1)*100</f>
        <v>3.4864639102359485</v>
      </c>
      <c r="K14" s="29">
        <f>('Real QGDP VA'!K13/'Real QGDP VA'!J13-1)*100</f>
        <v>4.9984006994947094</v>
      </c>
      <c r="L14" s="29">
        <f>('Real QGDP VA'!L13/'Real QGDP VA'!K13-1)*100</f>
        <v>-11.736485810955488</v>
      </c>
      <c r="M14" s="29">
        <f>('Real QGDP VA'!M13/'Real QGDP VA'!L13-1)*100</f>
        <v>-0.3947246327938303</v>
      </c>
      <c r="N14" s="29">
        <f>('Real QGDP VA'!N13/'Real QGDP VA'!M13-1)*100</f>
        <v>13.553842953780304</v>
      </c>
      <c r="O14" s="29">
        <f>('Real QGDP VA'!O13/'Real QGDP VA'!N13-1)*100</f>
        <v>-2.4325712037653324</v>
      </c>
      <c r="P14" s="29">
        <f>('Real QGDP VA'!P13/'Real QGDP VA'!O13-1)*100</f>
        <v>6.5021337574692417</v>
      </c>
      <c r="Q14" s="29">
        <f>('Real QGDP VA'!Q13/'Real QGDP VA'!P13-1)*100</f>
        <v>-1.4464935263634904</v>
      </c>
      <c r="R14" s="29">
        <f>('Real QGDP VA'!R13/'Real QGDP VA'!Q13-1)*100</f>
        <v>-6.7886781068597806</v>
      </c>
      <c r="S14" s="29">
        <f>('Real QGDP VA'!S13/'Real QGDP VA'!R13-1)*100</f>
        <v>-3.3029157423331013</v>
      </c>
      <c r="T14" s="29">
        <f>('Real QGDP VA'!T13/'Real QGDP VA'!S13-1)*100</f>
        <v>-1.6518266894974265</v>
      </c>
      <c r="U14" s="29">
        <f>('Real QGDP VA'!U13/'Real QGDP VA'!T13-1)*100</f>
        <v>0.61403108021664821</v>
      </c>
      <c r="V14" s="29">
        <f>('Real QGDP VA'!V13/'Real QGDP VA'!U13-1)*100</f>
        <v>7.4696301276178545</v>
      </c>
      <c r="W14" s="29">
        <f>('Real QGDP VA'!W13/'Real QGDP VA'!V13-1)*100</f>
        <v>0.57779306470775449</v>
      </c>
      <c r="X14" s="29">
        <f>('Real QGDP VA'!X13/'Real QGDP VA'!W13-1)*100</f>
        <v>-3.0624779110649647</v>
      </c>
      <c r="Y14" s="29">
        <f>('Real QGDP VA'!Y13/'Real QGDP VA'!X13-1)*100</f>
        <v>-4.1103938694321052</v>
      </c>
      <c r="Z14" s="29">
        <f>('Real QGDP VA'!Z13/'Real QGDP VA'!Y13-1)*100</f>
        <v>-17.621278173282484</v>
      </c>
      <c r="AA14" s="29">
        <f>('Real QGDP VA'!AA13/'Real QGDP VA'!Z13-1)*100</f>
        <v>-32.378254996340786</v>
      </c>
      <c r="AB14" s="29">
        <f>('Real QGDP VA'!AB13/'Real QGDP VA'!AA13-1)*100</f>
        <v>25.332936665155326</v>
      </c>
      <c r="AC14" s="29">
        <f>('Real QGDP VA'!AC13/'Real QGDP VA'!AB13-1)*100</f>
        <v>2.6349444732279403</v>
      </c>
      <c r="AD14" s="29">
        <f>('Real QGDP VA'!AD13/'Real QGDP VA'!AC13-1)*100</f>
        <v>-5.909993707378824</v>
      </c>
      <c r="AE14" s="29">
        <f>('Real QGDP VA'!AE13/'Real QGDP VA'!AD13-1)*100</f>
        <v>2.0782113399869573</v>
      </c>
      <c r="AF14" s="29">
        <f>('Real QGDP VA'!AF13/'Real QGDP VA'!AE13-1)*100</f>
        <v>6.0672077653955769</v>
      </c>
      <c r="AG14" s="29">
        <f>('Real QGDP VA'!AG13/'Real QGDP VA'!AF13-1)*100</f>
        <v>17.903968496884247</v>
      </c>
      <c r="AH14" s="29">
        <f>('Real QGDP VA'!AH13/'Real QGDP VA'!AG13-1)*100</f>
        <v>-10.855712486952807</v>
      </c>
      <c r="AI14" s="29">
        <f>('Real QGDP VA'!AI13/'Real QGDP VA'!AH13-1)*100</f>
        <v>5.4844189307724056</v>
      </c>
      <c r="AJ14" s="29">
        <f>('Real QGDP VA'!AJ13/'Real QGDP VA'!AI13-1)*100</f>
        <v>-0.44261245661778581</v>
      </c>
      <c r="AK14" s="29">
        <f>('Real QGDP VA'!AK13/'Real QGDP VA'!AJ13-1)*100</f>
        <v>14.27246200307839</v>
      </c>
      <c r="AL14" s="29">
        <f>('Real QGDP VA'!AL13/'Real QGDP VA'!AK13-1)*100</f>
        <v>-4.5999994515725007</v>
      </c>
      <c r="AM14" s="29">
        <f>('Real QGDP VA'!AM13/'Real QGDP VA'!AL13-1)*100</f>
        <v>4.6240260666127853</v>
      </c>
      <c r="AN14" s="28" t="s">
        <v>37</v>
      </c>
    </row>
    <row r="15" spans="1:40" s="40" customFormat="1" ht="12.75">
      <c r="A15" s="152" t="s">
        <v>38</v>
      </c>
      <c r="B15" s="29" t="s">
        <v>19</v>
      </c>
      <c r="C15" s="26">
        <f>('Real QGDP VA'!C14/'Real QGDP VA'!B14-1)*100</f>
        <v>6.0518662065966122</v>
      </c>
      <c r="D15" s="26">
        <f>('Real QGDP VA'!D14/'Real QGDP VA'!C14-1)*100</f>
        <v>-0.48220774602317773</v>
      </c>
      <c r="E15" s="26">
        <f>('Real QGDP VA'!E14/'Real QGDP VA'!D14-1)*100</f>
        <v>7.5855919648919024</v>
      </c>
      <c r="F15" s="26">
        <f>('Real QGDP VA'!F14/'Real QGDP VA'!E14-1)*100</f>
        <v>0.36206255806223719</v>
      </c>
      <c r="G15" s="26">
        <f>('Real QGDP VA'!G14/'Real QGDP VA'!F14-1)*100</f>
        <v>1.9254519109786594</v>
      </c>
      <c r="H15" s="26">
        <f>('Real QGDP VA'!H14/'Real QGDP VA'!G14-1)*100</f>
        <v>-5.2360379498955449</v>
      </c>
      <c r="I15" s="26">
        <f>('Real QGDP VA'!I14/'Real QGDP VA'!H14-1)*100</f>
        <v>-1.764514013127827</v>
      </c>
      <c r="J15" s="26">
        <f>('Real QGDP VA'!J14/'Real QGDP VA'!I14-1)*100</f>
        <v>8.1368817232348576</v>
      </c>
      <c r="K15" s="26">
        <f>('Real QGDP VA'!K14/'Real QGDP VA'!J14-1)*100</f>
        <v>4.5874925575642989</v>
      </c>
      <c r="L15" s="26">
        <f>('Real QGDP VA'!L14/'Real QGDP VA'!K14-1)*100</f>
        <v>-1.2749701968996607</v>
      </c>
      <c r="M15" s="26">
        <f>('Real QGDP VA'!M14/'Real QGDP VA'!L14-1)*100</f>
        <v>5.6236315598845898</v>
      </c>
      <c r="N15" s="26">
        <f>('Real QGDP VA'!N14/'Real QGDP VA'!M14-1)*100</f>
        <v>-0.20802338558221223</v>
      </c>
      <c r="O15" s="26">
        <f>('Real QGDP VA'!O14/'Real QGDP VA'!N14-1)*100</f>
        <v>4.5846983679419084</v>
      </c>
      <c r="P15" s="26">
        <f>('Real QGDP VA'!P14/'Real QGDP VA'!O14-1)*100</f>
        <v>-5.1745637493690548</v>
      </c>
      <c r="Q15" s="26">
        <f>('Real QGDP VA'!Q14/'Real QGDP VA'!P14-1)*100</f>
        <v>12.867766055901386</v>
      </c>
      <c r="R15" s="26">
        <f>('Real QGDP VA'!R14/'Real QGDP VA'!Q14-1)*100</f>
        <v>-12.00049206113265</v>
      </c>
      <c r="S15" s="26">
        <f>('Real QGDP VA'!S14/'Real QGDP VA'!R14-1)*100</f>
        <v>0.8281294472347156</v>
      </c>
      <c r="T15" s="26">
        <f>('Real QGDP VA'!T14/'Real QGDP VA'!S14-1)*100</f>
        <v>-0.69742322955911318</v>
      </c>
      <c r="U15" s="26">
        <f>('Real QGDP VA'!U14/'Real QGDP VA'!T14-1)*100</f>
        <v>1.4857029721616621</v>
      </c>
      <c r="V15" s="26">
        <f>('Real QGDP VA'!V14/'Real QGDP VA'!U14-1)*100</f>
        <v>-3.5989506562773999</v>
      </c>
      <c r="W15" s="26">
        <f>('Real QGDP VA'!W14/'Real QGDP VA'!V14-1)*100</f>
        <v>0.34663167280784002</v>
      </c>
      <c r="X15" s="26">
        <f>('Real QGDP VA'!X14/'Real QGDP VA'!W14-1)*100</f>
        <v>-1.2010126499891971</v>
      </c>
      <c r="Y15" s="26">
        <f>('Real QGDP VA'!Y14/'Real QGDP VA'!X14-1)*100</f>
        <v>6.0165872860043379</v>
      </c>
      <c r="Z15" s="26">
        <f>('Real QGDP VA'!Z14/'Real QGDP VA'!Y14-1)*100</f>
        <v>10.662289812080639</v>
      </c>
      <c r="AA15" s="26">
        <f>('Real QGDP VA'!AA14/'Real QGDP VA'!Z14-1)*100</f>
        <v>-7.1864042984102099</v>
      </c>
      <c r="AB15" s="26">
        <f>('Real QGDP VA'!AB14/'Real QGDP VA'!AA14-1)*100</f>
        <v>1.5813600427322161</v>
      </c>
      <c r="AC15" s="26">
        <f>('Real QGDP VA'!AC14/'Real QGDP VA'!AB14-1)*100</f>
        <v>-0.59487871390347946</v>
      </c>
      <c r="AD15" s="26">
        <f>('Real QGDP VA'!AD14/'Real QGDP VA'!AC14-1)*100</f>
        <v>11.791845524914745</v>
      </c>
      <c r="AE15" s="26">
        <f>('Real QGDP VA'!AE14/'Real QGDP VA'!AD14-1)*100</f>
        <v>-9.7344500408224519</v>
      </c>
      <c r="AF15" s="26">
        <f>('Real QGDP VA'!AF14/'Real QGDP VA'!AE14-1)*100</f>
        <v>3.5354755900393053</v>
      </c>
      <c r="AG15" s="26">
        <f>('Real QGDP VA'!AG14/'Real QGDP VA'!AF14-1)*100</f>
        <v>1.1807753917097541</v>
      </c>
      <c r="AH15" s="26">
        <f>('Real QGDP VA'!AH14/'Real QGDP VA'!AG14-1)*100</f>
        <v>6.2318268956801148</v>
      </c>
      <c r="AI15" s="26">
        <f>('Real QGDP VA'!AI14/'Real QGDP VA'!AH14-1)*100</f>
        <v>-4.8798062804674025</v>
      </c>
      <c r="AJ15" s="26">
        <f>('Real QGDP VA'!AJ14/'Real QGDP VA'!AI14-1)*100</f>
        <v>2.3594802826252925</v>
      </c>
      <c r="AK15" s="26">
        <f>('Real QGDP VA'!AK14/'Real QGDP VA'!AJ14-1)*100</f>
        <v>3.0271789176253394</v>
      </c>
      <c r="AL15" s="26">
        <f>('Real QGDP VA'!AL14/'Real QGDP VA'!AK14-1)*100</f>
        <v>4.2976119609007268</v>
      </c>
      <c r="AM15" s="26">
        <f>('Real QGDP VA'!AM14/'Real QGDP VA'!AL14-1)*100</f>
        <v>4.1130687654789</v>
      </c>
      <c r="AN15" s="15" t="s">
        <v>39</v>
      </c>
    </row>
    <row r="16" spans="1:40" s="40" customFormat="1" ht="12.75">
      <c r="A16" s="154" t="s">
        <v>40</v>
      </c>
      <c r="B16" s="26" t="s">
        <v>19</v>
      </c>
      <c r="C16" s="29">
        <f>('Real QGDP VA'!C15/'Real QGDP VA'!B15-1)*100</f>
        <v>4.6830296378245873</v>
      </c>
      <c r="D16" s="29">
        <f>('Real QGDP VA'!D15/'Real QGDP VA'!C15-1)*100</f>
        <v>4.0641800406459927</v>
      </c>
      <c r="E16" s="29">
        <f>('Real QGDP VA'!E15/'Real QGDP VA'!D15-1)*100</f>
        <v>3.483001767166094</v>
      </c>
      <c r="F16" s="29">
        <f>('Real QGDP VA'!F15/'Real QGDP VA'!E15-1)*100</f>
        <v>9.3830811699703975</v>
      </c>
      <c r="G16" s="29">
        <f>('Real QGDP VA'!G15/'Real QGDP VA'!F15-1)*100</f>
        <v>-6.4108857046704664</v>
      </c>
      <c r="H16" s="29">
        <f>('Real QGDP VA'!H15/'Real QGDP VA'!G15-1)*100</f>
        <v>6.294004578369905</v>
      </c>
      <c r="I16" s="29">
        <f>('Real QGDP VA'!I15/'Real QGDP VA'!H15-1)*100</f>
        <v>-2.7601544141461321</v>
      </c>
      <c r="J16" s="29">
        <f>('Real QGDP VA'!J15/'Real QGDP VA'!I15-1)*100</f>
        <v>10.297832110984961</v>
      </c>
      <c r="K16" s="29">
        <f>('Real QGDP VA'!K15/'Real QGDP VA'!J15-1)*100</f>
        <v>-1.0505986275059831</v>
      </c>
      <c r="L16" s="29">
        <f>('Real QGDP VA'!L15/'Real QGDP VA'!K15-1)*100</f>
        <v>2.2028237252000649</v>
      </c>
      <c r="M16" s="29">
        <f>('Real QGDP VA'!M15/'Real QGDP VA'!L15-1)*100</f>
        <v>1.7541175186834401</v>
      </c>
      <c r="N16" s="29">
        <f>('Real QGDP VA'!N15/'Real QGDP VA'!M15-1)*100</f>
        <v>-4.1963871790918095</v>
      </c>
      <c r="O16" s="29">
        <f>('Real QGDP VA'!O15/'Real QGDP VA'!N15-1)*100</f>
        <v>-0.96816502083578726</v>
      </c>
      <c r="P16" s="29">
        <f>('Real QGDP VA'!P15/'Real QGDP VA'!O15-1)*100</f>
        <v>2.5007195718820929</v>
      </c>
      <c r="Q16" s="29">
        <f>('Real QGDP VA'!Q15/'Real QGDP VA'!P15-1)*100</f>
        <v>0.13469869044968608</v>
      </c>
      <c r="R16" s="29">
        <f>('Real QGDP VA'!R15/'Real QGDP VA'!Q15-1)*100</f>
        <v>-9.4740872392324764</v>
      </c>
      <c r="S16" s="29">
        <f>('Real QGDP VA'!S15/'Real QGDP VA'!R15-1)*100</f>
        <v>-0.20804041801821826</v>
      </c>
      <c r="T16" s="29">
        <f>('Real QGDP VA'!T15/'Real QGDP VA'!S15-1)*100</f>
        <v>-0.49244777463458567</v>
      </c>
      <c r="U16" s="29">
        <f>('Real QGDP VA'!U15/'Real QGDP VA'!T15-1)*100</f>
        <v>-1.7702267028382845</v>
      </c>
      <c r="V16" s="29">
        <f>('Real QGDP VA'!V15/'Real QGDP VA'!U15-1)*100</f>
        <v>0.67398067330175504</v>
      </c>
      <c r="W16" s="29">
        <f>('Real QGDP VA'!W15/'Real QGDP VA'!V15-1)*100</f>
        <v>2.5449245525826614</v>
      </c>
      <c r="X16" s="29">
        <f>('Real QGDP VA'!X15/'Real QGDP VA'!W15-1)*100</f>
        <v>1.0939084341557104</v>
      </c>
      <c r="Y16" s="29">
        <f>('Real QGDP VA'!Y15/'Real QGDP VA'!X15-1)*100</f>
        <v>4.2411417355600722</v>
      </c>
      <c r="Z16" s="29">
        <f>('Real QGDP VA'!Z15/'Real QGDP VA'!Y15-1)*100</f>
        <v>-25.245291202022923</v>
      </c>
      <c r="AA16" s="29">
        <f>('Real QGDP VA'!AA15/'Real QGDP VA'!Z15-1)*100</f>
        <v>4.9291772473628814</v>
      </c>
      <c r="AB16" s="29">
        <f>('Real QGDP VA'!AB15/'Real QGDP VA'!AA15-1)*100</f>
        <v>-1.5612272623687806</v>
      </c>
      <c r="AC16" s="29">
        <f>('Real QGDP VA'!AC15/'Real QGDP VA'!AB15-1)*100</f>
        <v>-1.5071793462368643</v>
      </c>
      <c r="AD16" s="29">
        <f>('Real QGDP VA'!AD15/'Real QGDP VA'!AC15-1)*100</f>
        <v>-6.7329542642629807</v>
      </c>
      <c r="AE16" s="29">
        <f>('Real QGDP VA'!AE15/'Real QGDP VA'!AD15-1)*100</f>
        <v>8.6084082799107406</v>
      </c>
      <c r="AF16" s="29">
        <f>('Real QGDP VA'!AF15/'Real QGDP VA'!AE15-1)*100</f>
        <v>10.724608753267484</v>
      </c>
      <c r="AG16" s="29">
        <f>('Real QGDP VA'!AG15/'Real QGDP VA'!AF15-1)*100</f>
        <v>0.26961944557997164</v>
      </c>
      <c r="AH16" s="29">
        <f>('Real QGDP VA'!AH15/'Real QGDP VA'!AG15-1)*100</f>
        <v>-0.31055863784789084</v>
      </c>
      <c r="AI16" s="29">
        <f>('Real QGDP VA'!AI15/'Real QGDP VA'!AH15-1)*100</f>
        <v>-8.8244641462665196</v>
      </c>
      <c r="AJ16" s="29">
        <f>('Real QGDP VA'!AJ15/'Real QGDP VA'!AI15-1)*100</f>
        <v>14.544111752528233</v>
      </c>
      <c r="AK16" s="29">
        <f>('Real QGDP VA'!AK15/'Real QGDP VA'!AJ15-1)*100</f>
        <v>1.433380570052889</v>
      </c>
      <c r="AL16" s="29">
        <f>('Real QGDP VA'!AL15/'Real QGDP VA'!AK15-1)*100</f>
        <v>5.2883085060848378</v>
      </c>
      <c r="AM16" s="29">
        <f>('Real QGDP VA'!AM15/'Real QGDP VA'!AL15-1)*100</f>
        <v>6.063120824317636</v>
      </c>
      <c r="AN16" s="28" t="s">
        <v>41</v>
      </c>
    </row>
    <row r="17" spans="1:40" s="40" customFormat="1" ht="12.75">
      <c r="A17" s="152" t="s">
        <v>42</v>
      </c>
      <c r="B17" s="29" t="s">
        <v>19</v>
      </c>
      <c r="C17" s="26">
        <f>('Real QGDP VA'!C16/'Real QGDP VA'!B16-1)*100</f>
        <v>15.61095931689267</v>
      </c>
      <c r="D17" s="26">
        <f>('Real QGDP VA'!D16/'Real QGDP VA'!C16-1)*100</f>
        <v>13.524470011790601</v>
      </c>
      <c r="E17" s="26">
        <f>('Real QGDP VA'!E16/'Real QGDP VA'!D16-1)*100</f>
        <v>11.932489016174319</v>
      </c>
      <c r="F17" s="26">
        <f>('Real QGDP VA'!F16/'Real QGDP VA'!E16-1)*100</f>
        <v>-16.121340996201926</v>
      </c>
      <c r="G17" s="26">
        <f>('Real QGDP VA'!G16/'Real QGDP VA'!F16-1)*100</f>
        <v>1.6999999999999904</v>
      </c>
      <c r="H17" s="26">
        <f>('Real QGDP VA'!H16/'Real QGDP VA'!G16-1)*100</f>
        <v>1.7000000000000126</v>
      </c>
      <c r="I17" s="26">
        <f>('Real QGDP VA'!I16/'Real QGDP VA'!H16-1)*100</f>
        <v>1.6999999999999904</v>
      </c>
      <c r="J17" s="26">
        <f>('Real QGDP VA'!J16/'Real QGDP VA'!I16-1)*100</f>
        <v>8.5572060188589205</v>
      </c>
      <c r="K17" s="26">
        <f>('Real QGDP VA'!K16/'Real QGDP VA'!J16-1)*100</f>
        <v>1.2000000000000011</v>
      </c>
      <c r="L17" s="26">
        <f>('Real QGDP VA'!L16/'Real QGDP VA'!K16-1)*100</f>
        <v>1.2000000000000011</v>
      </c>
      <c r="M17" s="26">
        <f>('Real QGDP VA'!M16/'Real QGDP VA'!L16-1)*100</f>
        <v>1.2000000000000011</v>
      </c>
      <c r="N17" s="26">
        <f>('Real QGDP VA'!N16/'Real QGDP VA'!M16-1)*100</f>
        <v>7.1020086124065074</v>
      </c>
      <c r="O17" s="26">
        <f>('Real QGDP VA'!O16/'Real QGDP VA'!N16-1)*100</f>
        <v>-0.10000000000001119</v>
      </c>
      <c r="P17" s="26">
        <f>('Real QGDP VA'!P16/'Real QGDP VA'!O16-1)*100</f>
        <v>-0.10000000000000009</v>
      </c>
      <c r="Q17" s="26">
        <f>('Real QGDP VA'!Q16/'Real QGDP VA'!P16-1)*100</f>
        <v>-0.10000000000000009</v>
      </c>
      <c r="R17" s="26">
        <f>('Real QGDP VA'!R16/'Real QGDP VA'!Q16-1)*100</f>
        <v>-8.1984557718798872</v>
      </c>
      <c r="S17" s="26">
        <f>('Real QGDP VA'!S16/'Real QGDP VA'!R16-1)*100</f>
        <v>-1.3800000000000145</v>
      </c>
      <c r="T17" s="26">
        <f>('Real QGDP VA'!T16/'Real QGDP VA'!S16-1)*100</f>
        <v>-1.3800000000000034</v>
      </c>
      <c r="U17" s="26">
        <f>('Real QGDP VA'!U16/'Real QGDP VA'!T16-1)*100</f>
        <v>-1.3799999999999923</v>
      </c>
      <c r="V17" s="26">
        <f>('Real QGDP VA'!V16/'Real QGDP VA'!U16-1)*100</f>
        <v>5.6603962541052155</v>
      </c>
      <c r="W17" s="26">
        <f>('Real QGDP VA'!W16/'Real QGDP VA'!V16-1)*100</f>
        <v>-2.0000000000000018</v>
      </c>
      <c r="X17" s="26">
        <f>('Real QGDP VA'!X16/'Real QGDP VA'!W16-1)*100</f>
        <v>-1.9999999999999796</v>
      </c>
      <c r="Y17" s="26">
        <f>('Real QGDP VA'!Y16/'Real QGDP VA'!X16-1)*100</f>
        <v>-2.000000000000024</v>
      </c>
      <c r="Z17" s="26">
        <f>('Real QGDP VA'!Z16/'Real QGDP VA'!Y16-1)*100</f>
        <v>-20.502943581167443</v>
      </c>
      <c r="AA17" s="26">
        <f>('Real QGDP VA'!AA16/'Real QGDP VA'!Z16-1)*100</f>
        <v>0.56332958486056128</v>
      </c>
      <c r="AB17" s="26">
        <f>('Real QGDP VA'!AB16/'Real QGDP VA'!AA16-1)*100</f>
        <v>-0.54906171739111942</v>
      </c>
      <c r="AC17" s="26">
        <f>('Real QGDP VA'!AC16/'Real QGDP VA'!AB16-1)*100</f>
        <v>-1.5358003839795131</v>
      </c>
      <c r="AD17" s="26">
        <f>('Real QGDP VA'!AD16/'Real QGDP VA'!AC16-1)*100</f>
        <v>4.2175166017140997</v>
      </c>
      <c r="AE17" s="26">
        <f>('Real QGDP VA'!AE16/'Real QGDP VA'!AD16-1)*100</f>
        <v>-6.9247316693958227</v>
      </c>
      <c r="AF17" s="26">
        <f>('Real QGDP VA'!AF16/'Real QGDP VA'!AE16-1)*100</f>
        <v>3.1735600317403856</v>
      </c>
      <c r="AG17" s="26">
        <f>('Real QGDP VA'!AG16/'Real QGDP VA'!AF16-1)*100</f>
        <v>2.6486585454626788</v>
      </c>
      <c r="AH17" s="26">
        <f>('Real QGDP VA'!AH16/'Real QGDP VA'!AG16-1)*100</f>
        <v>11.781129173222848</v>
      </c>
      <c r="AI17" s="26">
        <f>('Real QGDP VA'!AI16/'Real QGDP VA'!AH16-1)*100</f>
        <v>3.0342659916496428</v>
      </c>
      <c r="AJ17" s="26">
        <f>('Real QGDP VA'!AJ16/'Real QGDP VA'!AI16-1)*100</f>
        <v>1.1369333562123662</v>
      </c>
      <c r="AK17" s="26">
        <f>('Real QGDP VA'!AK16/'Real QGDP VA'!AJ16-1)*100</f>
        <v>0.52339778494689959</v>
      </c>
      <c r="AL17" s="26">
        <f>('Real QGDP VA'!AL16/'Real QGDP VA'!AK16-1)*100</f>
        <v>-0.49804163518627487</v>
      </c>
      <c r="AM17" s="26">
        <f>('Real QGDP VA'!AM16/'Real QGDP VA'!AL16-1)*100</f>
        <v>5.9950872809450884</v>
      </c>
      <c r="AN17" s="15" t="s">
        <v>43</v>
      </c>
    </row>
    <row r="18" spans="1:40" s="40" customFormat="1" ht="25.5">
      <c r="A18" s="154" t="s">
        <v>44</v>
      </c>
      <c r="B18" s="26" t="s">
        <v>19</v>
      </c>
      <c r="C18" s="29">
        <f>('Real QGDP VA'!C17/'Real QGDP VA'!B17-1)*100</f>
        <v>4.5688175919892826</v>
      </c>
      <c r="D18" s="29">
        <f>('Real QGDP VA'!D17/'Real QGDP VA'!C17-1)*100</f>
        <v>-6.1075591719185525</v>
      </c>
      <c r="E18" s="29">
        <f>('Real QGDP VA'!E17/'Real QGDP VA'!D17-1)*100</f>
        <v>-14.87266379809814</v>
      </c>
      <c r="F18" s="29">
        <f>('Real QGDP VA'!F17/'Real QGDP VA'!E17-1)*100</f>
        <v>22.037450794004855</v>
      </c>
      <c r="G18" s="29">
        <f>('Real QGDP VA'!G17/'Real QGDP VA'!F17-1)*100</f>
        <v>1.607060873801891</v>
      </c>
      <c r="H18" s="29">
        <f>('Real QGDP VA'!H17/'Real QGDP VA'!G17-1)*100</f>
        <v>0.59606691736393547</v>
      </c>
      <c r="I18" s="29">
        <f>('Real QGDP VA'!I17/'Real QGDP VA'!H17-1)*100</f>
        <v>-10.987747798618763</v>
      </c>
      <c r="J18" s="29">
        <f>('Real QGDP VA'!J17/'Real QGDP VA'!I17-1)*100</f>
        <v>13.730949348635368</v>
      </c>
      <c r="K18" s="29">
        <f>('Real QGDP VA'!K17/'Real QGDP VA'!J17-1)*100</f>
        <v>-4.8112860241214639</v>
      </c>
      <c r="L18" s="29">
        <f>('Real QGDP VA'!L17/'Real QGDP VA'!K17-1)*100</f>
        <v>1.1339822640549668</v>
      </c>
      <c r="M18" s="29">
        <f>('Real QGDP VA'!M17/'Real QGDP VA'!L17-1)*100</f>
        <v>5.9818934557062997</v>
      </c>
      <c r="N18" s="29">
        <f>('Real QGDP VA'!N17/'Real QGDP VA'!M17-1)*100</f>
        <v>0.35571872347042177</v>
      </c>
      <c r="O18" s="29">
        <f>('Real QGDP VA'!O17/'Real QGDP VA'!N17-1)*100</f>
        <v>-0.73361318132983966</v>
      </c>
      <c r="P18" s="29">
        <f>('Real QGDP VA'!P17/'Real QGDP VA'!O17-1)*100</f>
        <v>1.3095644262481665</v>
      </c>
      <c r="Q18" s="29">
        <f>('Real QGDP VA'!Q17/'Real QGDP VA'!P17-1)*100</f>
        <v>2.0672081184084146</v>
      </c>
      <c r="R18" s="29">
        <f>('Real QGDP VA'!R17/'Real QGDP VA'!Q17-1)*100</f>
        <v>-6.8784134646019401</v>
      </c>
      <c r="S18" s="29">
        <f>('Real QGDP VA'!S17/'Real QGDP VA'!R17-1)*100</f>
        <v>0.14347833257288833</v>
      </c>
      <c r="T18" s="29">
        <f>('Real QGDP VA'!T17/'Real QGDP VA'!S17-1)*100</f>
        <v>-0.83493440193226354</v>
      </c>
      <c r="U18" s="29">
        <f>('Real QGDP VA'!U17/'Real QGDP VA'!T17-1)*100</f>
        <v>0.19983503921969792</v>
      </c>
      <c r="V18" s="29">
        <f>('Real QGDP VA'!V17/'Real QGDP VA'!U17-1)*100</f>
        <v>-18.596664234832449</v>
      </c>
      <c r="W18" s="29">
        <f>('Real QGDP VA'!W17/'Real QGDP VA'!V17-1)*100</f>
        <v>1.1078055128530995</v>
      </c>
      <c r="X18" s="29">
        <f>('Real QGDP VA'!X17/'Real QGDP VA'!W17-1)*100</f>
        <v>2.0726531564708051</v>
      </c>
      <c r="Y18" s="29">
        <f>('Real QGDP VA'!Y17/'Real QGDP VA'!X17-1)*100</f>
        <v>4.3760147028093055</v>
      </c>
      <c r="Z18" s="29">
        <f>('Real QGDP VA'!Z17/'Real QGDP VA'!Y17-1)*100</f>
        <v>5.2744680029358504</v>
      </c>
      <c r="AA18" s="29">
        <f>('Real QGDP VA'!AA17/'Real QGDP VA'!Z17-1)*100</f>
        <v>-9.9946617876234924</v>
      </c>
      <c r="AB18" s="29">
        <f>('Real QGDP VA'!AB17/'Real QGDP VA'!AA17-1)*100</f>
        <v>-1.8998915660436322</v>
      </c>
      <c r="AC18" s="29">
        <f>('Real QGDP VA'!AC17/'Real QGDP VA'!AB17-1)*100</f>
        <v>1.6394163794999583</v>
      </c>
      <c r="AD18" s="29">
        <f>('Real QGDP VA'!AD17/'Real QGDP VA'!AC17-1)*100</f>
        <v>-8.5121854304247115</v>
      </c>
      <c r="AE18" s="29">
        <f>('Real QGDP VA'!AE17/'Real QGDP VA'!AD17-1)*100</f>
        <v>6.3760086735304533</v>
      </c>
      <c r="AF18" s="29">
        <f>('Real QGDP VA'!AF17/'Real QGDP VA'!AE17-1)*100</f>
        <v>4.6639012409522174</v>
      </c>
      <c r="AG18" s="29">
        <f>('Real QGDP VA'!AG17/'Real QGDP VA'!AF17-1)*100</f>
        <v>12.47880586916561</v>
      </c>
      <c r="AH18" s="29">
        <f>('Real QGDP VA'!AH17/'Real QGDP VA'!AG17-1)*100</f>
        <v>1.9186372146448472</v>
      </c>
      <c r="AI18" s="29">
        <f>('Real QGDP VA'!AI17/'Real QGDP VA'!AH17-1)*100</f>
        <v>-4.8499684374615715</v>
      </c>
      <c r="AJ18" s="29">
        <f>('Real QGDP VA'!AJ17/'Real QGDP VA'!AI17-1)*100</f>
        <v>0.46370932450277014</v>
      </c>
      <c r="AK18" s="29">
        <f>('Real QGDP VA'!AK17/'Real QGDP VA'!AJ17-1)*100</f>
        <v>3.0504566996069515</v>
      </c>
      <c r="AL18" s="29">
        <f>('Real QGDP VA'!AL17/'Real QGDP VA'!AK17-1)*100</f>
        <v>-1.0117931826239213</v>
      </c>
      <c r="AM18" s="29">
        <f>('Real QGDP VA'!AM17/'Real QGDP VA'!AL17-1)*100</f>
        <v>1.0314453565738901</v>
      </c>
      <c r="AN18" s="28" t="s">
        <v>45</v>
      </c>
    </row>
    <row r="19" spans="1:40" s="18" customFormat="1" ht="25.5">
      <c r="A19" s="152" t="s">
        <v>46</v>
      </c>
      <c r="B19" s="29" t="s">
        <v>19</v>
      </c>
      <c r="C19" s="26">
        <f>('Real QGDP VA'!C18/'Real QGDP VA'!B18-1)*100</f>
        <v>5.7835073024659289</v>
      </c>
      <c r="D19" s="26">
        <f>('Real QGDP VA'!D18/'Real QGDP VA'!C18-1)*100</f>
        <v>-15.635901316528876</v>
      </c>
      <c r="E19" s="26">
        <f>('Real QGDP VA'!E18/'Real QGDP VA'!D18-1)*100</f>
        <v>-9.6427040546924854</v>
      </c>
      <c r="F19" s="26">
        <f>('Real QGDP VA'!F18/'Real QGDP VA'!E18-1)*100</f>
        <v>17.181425804337568</v>
      </c>
      <c r="G19" s="26">
        <f>('Real QGDP VA'!G18/'Real QGDP VA'!F18-1)*100</f>
        <v>1.2732112843917953</v>
      </c>
      <c r="H19" s="26">
        <f>('Real QGDP VA'!H18/'Real QGDP VA'!G18-1)*100</f>
        <v>-2.3102258221516014</v>
      </c>
      <c r="I19" s="26">
        <f>('Real QGDP VA'!I18/'Real QGDP VA'!H18-1)*100</f>
        <v>-5.4194726684780425</v>
      </c>
      <c r="J19" s="26">
        <f>('Real QGDP VA'!J18/'Real QGDP VA'!I18-1)*100</f>
        <v>27.491159209015635</v>
      </c>
      <c r="K19" s="26">
        <f>('Real QGDP VA'!K18/'Real QGDP VA'!J18-1)*100</f>
        <v>2.0355038020474225</v>
      </c>
      <c r="L19" s="26">
        <f>('Real QGDP VA'!L18/'Real QGDP VA'!K18-1)*100</f>
        <v>2.5512293368707972</v>
      </c>
      <c r="M19" s="26">
        <f>('Real QGDP VA'!M18/'Real QGDP VA'!L18-1)*100</f>
        <v>0.1130440124521348</v>
      </c>
      <c r="N19" s="26">
        <f>('Real QGDP VA'!N18/'Real QGDP VA'!M18-1)*100</f>
        <v>-11.140005314356728</v>
      </c>
      <c r="O19" s="26">
        <f>('Real QGDP VA'!O18/'Real QGDP VA'!N18-1)*100</f>
        <v>1.3425829796161803</v>
      </c>
      <c r="P19" s="26">
        <f>('Real QGDP VA'!P18/'Real QGDP VA'!O18-1)*100</f>
        <v>0.5613784477927819</v>
      </c>
      <c r="Q19" s="26">
        <f>('Real QGDP VA'!Q18/'Real QGDP VA'!P18-1)*100</f>
        <v>6.1918412967991276</v>
      </c>
      <c r="R19" s="26">
        <f>('Real QGDP VA'!R18/'Real QGDP VA'!Q18-1)*100</f>
        <v>-9.9800481155369543</v>
      </c>
      <c r="S19" s="26">
        <f>('Real QGDP VA'!S18/'Real QGDP VA'!R18-1)*100</f>
        <v>0.65464194516597907</v>
      </c>
      <c r="T19" s="26">
        <f>('Real QGDP VA'!T18/'Real QGDP VA'!S18-1)*100</f>
        <v>0.84591587207227814</v>
      </c>
      <c r="U19" s="26">
        <f>('Real QGDP VA'!U18/'Real QGDP VA'!T18-1)*100</f>
        <v>1.0442256979779074</v>
      </c>
      <c r="V19" s="26">
        <f>('Real QGDP VA'!V18/'Real QGDP VA'!U18-1)*100</f>
        <v>-3.6340637667296449</v>
      </c>
      <c r="W19" s="26">
        <f>('Real QGDP VA'!W18/'Real QGDP VA'!V18-1)*100</f>
        <v>0.12739135812165348</v>
      </c>
      <c r="X19" s="26">
        <f>('Real QGDP VA'!X18/'Real QGDP VA'!W18-1)*100</f>
        <v>-3.3887645036720038</v>
      </c>
      <c r="Y19" s="26">
        <f>('Real QGDP VA'!Y18/'Real QGDP VA'!X18-1)*100</f>
        <v>2.656835948311409</v>
      </c>
      <c r="Z19" s="26">
        <f>('Real QGDP VA'!Z18/'Real QGDP VA'!Y18-1)*100</f>
        <v>9.1014411943129971</v>
      </c>
      <c r="AA19" s="26">
        <f>('Real QGDP VA'!AA18/'Real QGDP VA'!Z18-1)*100</f>
        <v>-1.0830982531319755</v>
      </c>
      <c r="AB19" s="26">
        <f>('Real QGDP VA'!AB18/'Real QGDP VA'!AA18-1)*100</f>
        <v>2.600657292996944</v>
      </c>
      <c r="AC19" s="26">
        <f>('Real QGDP VA'!AC18/'Real QGDP VA'!AB18-1)*100</f>
        <v>-0.55974676564573</v>
      </c>
      <c r="AD19" s="26">
        <f>('Real QGDP VA'!AD18/'Real QGDP VA'!AC18-1)*100</f>
        <v>-3.0147995222600921</v>
      </c>
      <c r="AE19" s="26">
        <f>('Real QGDP VA'!AE18/'Real QGDP VA'!AD18-1)*100</f>
        <v>3.4763808741485436</v>
      </c>
      <c r="AF19" s="26">
        <f>('Real QGDP VA'!AF18/'Real QGDP VA'!AE18-1)*100</f>
        <v>-0.79897927300784932</v>
      </c>
      <c r="AG19" s="26">
        <f>('Real QGDP VA'!AG18/'Real QGDP VA'!AF18-1)*100</f>
        <v>0.50372000312917109</v>
      </c>
      <c r="AH19" s="26">
        <f>('Real QGDP VA'!AH18/'Real QGDP VA'!AG18-1)*100</f>
        <v>0.35944465564947681</v>
      </c>
      <c r="AI19" s="26">
        <f>('Real QGDP VA'!AI18/'Real QGDP VA'!AH18-1)*100</f>
        <v>-2.9029265169523644</v>
      </c>
      <c r="AJ19" s="26">
        <f>('Real QGDP VA'!AJ18/'Real QGDP VA'!AI18-1)*100</f>
        <v>-2.4457573519065523E-2</v>
      </c>
      <c r="AK19" s="26">
        <f>('Real QGDP VA'!AK18/'Real QGDP VA'!AJ18-1)*100</f>
        <v>5.7151972703270992</v>
      </c>
      <c r="AL19" s="26">
        <f>('Real QGDP VA'!AL18/'Real QGDP VA'!AK18-1)*100</f>
        <v>-0.91507587373796939</v>
      </c>
      <c r="AM19" s="26">
        <f>('Real QGDP VA'!AM18/'Real QGDP VA'!AL18-1)*100</f>
        <v>0.77241277645785367</v>
      </c>
      <c r="AN19" s="15" t="s">
        <v>47</v>
      </c>
    </row>
    <row r="20" spans="1:40" s="18" customFormat="1" ht="12.75">
      <c r="A20" s="154" t="s">
        <v>48</v>
      </c>
      <c r="B20" s="26" t="s">
        <v>19</v>
      </c>
      <c r="C20" s="29">
        <f>('Real QGDP VA'!C19/'Real QGDP VA'!B19-1)*100</f>
        <v>2.796071222059604</v>
      </c>
      <c r="D20" s="29">
        <f>('Real QGDP VA'!D19/'Real QGDP VA'!C19-1)*100</f>
        <v>7.5724146567511363</v>
      </c>
      <c r="E20" s="29">
        <f>('Real QGDP VA'!E19/'Real QGDP VA'!D19-1)*100</f>
        <v>6.0671161006962793</v>
      </c>
      <c r="F20" s="29">
        <f>('Real QGDP VA'!F19/'Real QGDP VA'!E19-1)*100</f>
        <v>-4.6078110733654087</v>
      </c>
      <c r="G20" s="29">
        <f>('Real QGDP VA'!G19/'Real QGDP VA'!F19-1)*100</f>
        <v>0</v>
      </c>
      <c r="H20" s="29">
        <f>('Real QGDP VA'!H19/'Real QGDP VA'!G19-1)*100</f>
        <v>4.1391062898824993</v>
      </c>
      <c r="I20" s="29">
        <f>('Real QGDP VA'!I19/'Real QGDP VA'!H19-1)*100</f>
        <v>0</v>
      </c>
      <c r="J20" s="29">
        <f>('Real QGDP VA'!J19/'Real QGDP VA'!I19-1)*100</f>
        <v>9.0935988896030153</v>
      </c>
      <c r="K20" s="29">
        <f>('Real QGDP VA'!K19/'Real QGDP VA'!J19-1)*100</f>
        <v>-5.7369211856284075E-3</v>
      </c>
      <c r="L20" s="29">
        <f>('Real QGDP VA'!L19/'Real QGDP VA'!K19-1)*100</f>
        <v>4.2239822527723181</v>
      </c>
      <c r="M20" s="29">
        <f>('Real QGDP VA'!M19/'Real QGDP VA'!L19-1)*100</f>
        <v>-1.3400089124223413</v>
      </c>
      <c r="N20" s="29">
        <f>('Real QGDP VA'!N19/'Real QGDP VA'!M19-1)*100</f>
        <v>-1.9081375372685616</v>
      </c>
      <c r="O20" s="29">
        <f>('Real QGDP VA'!O19/'Real QGDP VA'!N19-1)*100</f>
        <v>-0.18382254711789558</v>
      </c>
      <c r="P20" s="29">
        <f>('Real QGDP VA'!P19/'Real QGDP VA'!O19-1)*100</f>
        <v>2.8890268907293182</v>
      </c>
      <c r="Q20" s="29">
        <f>('Real QGDP VA'!Q19/'Real QGDP VA'!P19-1)*100</f>
        <v>-0.84890173500633548</v>
      </c>
      <c r="R20" s="29">
        <f>('Real QGDP VA'!R19/'Real QGDP VA'!Q19-1)*100</f>
        <v>6.7707252549859431</v>
      </c>
      <c r="S20" s="29">
        <f>('Real QGDP VA'!S19/'Real QGDP VA'!R19-1)*100</f>
        <v>-0.20465072063461376</v>
      </c>
      <c r="T20" s="29">
        <f>('Real QGDP VA'!T19/'Real QGDP VA'!S19-1)*100</f>
        <v>4.0056202519587636</v>
      </c>
      <c r="U20" s="29">
        <f>('Real QGDP VA'!U19/'Real QGDP VA'!T19-1)*100</f>
        <v>-1.3422989540957109</v>
      </c>
      <c r="V20" s="29">
        <f>('Real QGDP VA'!V19/'Real QGDP VA'!U19-1)*100</f>
        <v>6.8112273701006698</v>
      </c>
      <c r="W20" s="29">
        <f>('Real QGDP VA'!W19/'Real QGDP VA'!V19-1)*100</f>
        <v>1.3847525167785202</v>
      </c>
      <c r="X20" s="29">
        <f>('Real QGDP VA'!X19/'Real QGDP VA'!W19-1)*100</f>
        <v>2.3161340704692002</v>
      </c>
      <c r="Y20" s="29">
        <f>('Real QGDP VA'!Y19/'Real QGDP VA'!X19-1)*100</f>
        <v>-0.98499060707543107</v>
      </c>
      <c r="Z20" s="29">
        <f>('Real QGDP VA'!Z19/'Real QGDP VA'!Y19-1)*100</f>
        <v>10.638201368887511</v>
      </c>
      <c r="AA20" s="29">
        <f>('Real QGDP VA'!AA19/'Real QGDP VA'!Z19-1)*100</f>
        <v>1.5473501281237256</v>
      </c>
      <c r="AB20" s="29">
        <f>('Real QGDP VA'!AB19/'Real QGDP VA'!AA19-1)*100</f>
        <v>-0.13750566712669166</v>
      </c>
      <c r="AC20" s="29">
        <f>('Real QGDP VA'!AC19/'Real QGDP VA'!AB19-1)*100</f>
        <v>-2.5693089806055891E-2</v>
      </c>
      <c r="AD20" s="29">
        <f>('Real QGDP VA'!AD19/'Real QGDP VA'!AC19-1)*100</f>
        <v>2.0228707725272299</v>
      </c>
      <c r="AE20" s="29">
        <f>('Real QGDP VA'!AE19/'Real QGDP VA'!AD19-1)*100</f>
        <v>0.48281608066822468</v>
      </c>
      <c r="AF20" s="29">
        <f>('Real QGDP VA'!AF19/'Real QGDP VA'!AE19-1)*100</f>
        <v>-2.0676773156140138</v>
      </c>
      <c r="AG20" s="29">
        <f>('Real QGDP VA'!AG19/'Real QGDP VA'!AF19-1)*100</f>
        <v>2.8165891805713938</v>
      </c>
      <c r="AH20" s="29">
        <f>('Real QGDP VA'!AH19/'Real QGDP VA'!AG19-1)*100</f>
        <v>1.3572731293104434</v>
      </c>
      <c r="AI20" s="29">
        <f>('Real QGDP VA'!AI19/'Real QGDP VA'!AH19-1)*100</f>
        <v>1.9574779091344308</v>
      </c>
      <c r="AJ20" s="29">
        <f>('Real QGDP VA'!AJ19/'Real QGDP VA'!AI19-1)*100</f>
        <v>3.1260058156576065</v>
      </c>
      <c r="AK20" s="29">
        <f>('Real QGDP VA'!AK19/'Real QGDP VA'!AJ19-1)*100</f>
        <v>-7.9419584330720605</v>
      </c>
      <c r="AL20" s="29">
        <f>('Real QGDP VA'!AL19/'Real QGDP VA'!AK19-1)*100</f>
        <v>6.9490771228895021</v>
      </c>
      <c r="AM20" s="29">
        <f>('Real QGDP VA'!AM19/'Real QGDP VA'!AL19-1)*100</f>
        <v>1.0032742411495876</v>
      </c>
      <c r="AN20" s="28" t="s">
        <v>49</v>
      </c>
    </row>
    <row r="21" spans="1:40" s="18" customFormat="1" ht="12.75">
      <c r="A21" s="152" t="s">
        <v>13</v>
      </c>
      <c r="B21" s="29" t="s">
        <v>19</v>
      </c>
      <c r="C21" s="26">
        <f>('Real QGDP VA'!C20/'Real QGDP VA'!B20-1)*100</f>
        <v>-5.9111717347463895</v>
      </c>
      <c r="D21" s="26">
        <f>('Real QGDP VA'!D20/'Real QGDP VA'!C20-1)*100</f>
        <v>-5.3215252791511851</v>
      </c>
      <c r="E21" s="26">
        <f>('Real QGDP VA'!E20/'Real QGDP VA'!D20-1)*100</f>
        <v>4.2480152583624475</v>
      </c>
      <c r="F21" s="26">
        <f>('Real QGDP VA'!F20/'Real QGDP VA'!E20-1)*100</f>
        <v>-4.020795868346716</v>
      </c>
      <c r="G21" s="26">
        <f>('Real QGDP VA'!G20/'Real QGDP VA'!F20-1)*100</f>
        <v>5.8079714758690892</v>
      </c>
      <c r="H21" s="26">
        <f>('Real QGDP VA'!H20/'Real QGDP VA'!G20-1)*100</f>
        <v>5.1172810533030022</v>
      </c>
      <c r="I21" s="26">
        <f>('Real QGDP VA'!I20/'Real QGDP VA'!H20-1)*100</f>
        <v>-1.5570795598960352</v>
      </c>
      <c r="J21" s="26">
        <f>('Real QGDP VA'!J20/'Real QGDP VA'!I20-1)*100</f>
        <v>-21.051738061746082</v>
      </c>
      <c r="K21" s="26">
        <f>('Real QGDP VA'!K20/'Real QGDP VA'!J20-1)*100</f>
        <v>10.629372141551951</v>
      </c>
      <c r="L21" s="26">
        <f>('Real QGDP VA'!L20/'Real QGDP VA'!K20-1)*100</f>
        <v>3.3053166536356926</v>
      </c>
      <c r="M21" s="26">
        <f>('Real QGDP VA'!M20/'Real QGDP VA'!L20-1)*100</f>
        <v>-1.2204121019469882</v>
      </c>
      <c r="N21" s="26">
        <f>('Real QGDP VA'!N20/'Real QGDP VA'!M20-1)*100</f>
        <v>-5.3356322614431022</v>
      </c>
      <c r="O21" s="26">
        <f>('Real QGDP VA'!O20/'Real QGDP VA'!N20-1)*100</f>
        <v>-1.449295956826957</v>
      </c>
      <c r="P21" s="26">
        <f>('Real QGDP VA'!P20/'Real QGDP VA'!O20-1)*100</f>
        <v>3.0633342253167273</v>
      </c>
      <c r="Q21" s="26">
        <f>('Real QGDP VA'!Q20/'Real QGDP VA'!P20-1)*100</f>
        <v>0.47659183014756579</v>
      </c>
      <c r="R21" s="26">
        <f>('Real QGDP VA'!R20/'Real QGDP VA'!Q20-1)*100</f>
        <v>3.5578214108268114</v>
      </c>
      <c r="S21" s="26">
        <f>('Real QGDP VA'!S20/'Real QGDP VA'!R20-1)*100</f>
        <v>0.88305703937636704</v>
      </c>
      <c r="T21" s="26">
        <f>('Real QGDP VA'!T20/'Real QGDP VA'!S20-1)*100</f>
        <v>1.4400165348671168</v>
      </c>
      <c r="U21" s="26">
        <f>('Real QGDP VA'!U20/'Real QGDP VA'!T20-1)*100</f>
        <v>-0.68186911090379887</v>
      </c>
      <c r="V21" s="26">
        <f>('Real QGDP VA'!V20/'Real QGDP VA'!U20-1)*100</f>
        <v>7.7210224230406022</v>
      </c>
      <c r="W21" s="26">
        <f>('Real QGDP VA'!W20/'Real QGDP VA'!V20-1)*100</f>
        <v>-2.1608215257355123</v>
      </c>
      <c r="X21" s="26">
        <f>('Real QGDP VA'!X20/'Real QGDP VA'!W20-1)*100</f>
        <v>-0.12218783928432675</v>
      </c>
      <c r="Y21" s="26">
        <f>('Real QGDP VA'!Y20/'Real QGDP VA'!X20-1)*100</f>
        <v>-2.4883340083807437</v>
      </c>
      <c r="Z21" s="26">
        <f>('Real QGDP VA'!Z20/'Real QGDP VA'!Y20-1)*100</f>
        <v>11.369854293180781</v>
      </c>
      <c r="AA21" s="26">
        <f>('Real QGDP VA'!AA20/'Real QGDP VA'!Z20-1)*100</f>
        <v>1.0606078093155835</v>
      </c>
      <c r="AB21" s="26">
        <f>('Real QGDP VA'!AB20/'Real QGDP VA'!AA20-1)*100</f>
        <v>-18.321949728839794</v>
      </c>
      <c r="AC21" s="26">
        <f>('Real QGDP VA'!AC20/'Real QGDP VA'!AB20-1)*100</f>
        <v>13.980852751131545</v>
      </c>
      <c r="AD21" s="26">
        <f>('Real QGDP VA'!AD20/'Real QGDP VA'!AC20-1)*100</f>
        <v>16.513209437354082</v>
      </c>
      <c r="AE21" s="26">
        <f>('Real QGDP VA'!AE20/'Real QGDP VA'!AD20-1)*100</f>
        <v>4.7015374580423153</v>
      </c>
      <c r="AF21" s="26">
        <f>('Real QGDP VA'!AF20/'Real QGDP VA'!AE20-1)*100</f>
        <v>8.2750071233160583</v>
      </c>
      <c r="AG21" s="26">
        <f>('Real QGDP VA'!AG20/'Real QGDP VA'!AF20-1)*100</f>
        <v>3.8461538461538103</v>
      </c>
      <c r="AH21" s="26">
        <f>('Real QGDP VA'!AH20/'Real QGDP VA'!AG20-1)*100</f>
        <v>4.0931876410055468</v>
      </c>
      <c r="AI21" s="26">
        <f>('Real QGDP VA'!AI20/'Real QGDP VA'!AH20-1)*100</f>
        <v>3.3123249440512037</v>
      </c>
      <c r="AJ21" s="26">
        <f>('Real QGDP VA'!AJ20/'Real QGDP VA'!AI20-1)*100</f>
        <v>1.8000000000000238</v>
      </c>
      <c r="AK21" s="26">
        <f>('Real QGDP VA'!AK20/'Real QGDP VA'!AJ20-1)*100</f>
        <v>1.1000000000000121</v>
      </c>
      <c r="AL21" s="26">
        <f>('Real QGDP VA'!AL20/'Real QGDP VA'!AK20-1)*100</f>
        <v>-1.6363601327311406</v>
      </c>
      <c r="AM21" s="26">
        <f>('Real QGDP VA'!AM20/'Real QGDP VA'!AL20-1)*100</f>
        <v>8.4768557183195092</v>
      </c>
      <c r="AN21" s="15" t="s">
        <v>20</v>
      </c>
    </row>
    <row r="22" spans="1:40" s="18" customFormat="1" ht="12.75">
      <c r="A22" s="154" t="s">
        <v>50</v>
      </c>
      <c r="B22" s="26" t="s">
        <v>19</v>
      </c>
      <c r="C22" s="29">
        <f>('Real QGDP VA'!C21/'Real QGDP VA'!B21-1)*100</f>
        <v>7.249456506184071</v>
      </c>
      <c r="D22" s="29">
        <f>('Real QGDP VA'!D21/'Real QGDP VA'!C21-1)*100</f>
        <v>6.4649996531443987</v>
      </c>
      <c r="E22" s="29">
        <f>('Real QGDP VA'!E21/'Real QGDP VA'!D21-1)*100</f>
        <v>5.7732944577050915</v>
      </c>
      <c r="F22" s="29">
        <f>('Real QGDP VA'!F21/'Real QGDP VA'!E21-1)*100</f>
        <v>-5.2997700803109948</v>
      </c>
      <c r="G22" s="29">
        <f>('Real QGDP VA'!G21/'Real QGDP VA'!F21-1)*100</f>
        <v>-0.41918081166938403</v>
      </c>
      <c r="H22" s="29">
        <f>('Real QGDP VA'!H21/'Real QGDP VA'!G21-1)*100</f>
        <v>-0.15101177891875261</v>
      </c>
      <c r="I22" s="29">
        <f>('Real QGDP VA'!I21/'Real QGDP VA'!H21-1)*100</f>
        <v>4.7300362976406607</v>
      </c>
      <c r="J22" s="29">
        <f>('Real QGDP VA'!J21/'Real QGDP VA'!I21-1)*100</f>
        <v>3.5772768086091089</v>
      </c>
      <c r="K22" s="29">
        <f>('Real QGDP VA'!K21/'Real QGDP VA'!J21-1)*100</f>
        <v>2.3195969373013492</v>
      </c>
      <c r="L22" s="29">
        <f>('Real QGDP VA'!L21/'Real QGDP VA'!K21-1)*100</f>
        <v>-6.3730464785873746</v>
      </c>
      <c r="M22" s="29">
        <f>('Real QGDP VA'!M21/'Real QGDP VA'!L21-1)*100</f>
        <v>10.181999830347133</v>
      </c>
      <c r="N22" s="29">
        <f>('Real QGDP VA'!N21/'Real QGDP VA'!M21-1)*100</f>
        <v>3.8068742285052526</v>
      </c>
      <c r="O22" s="29">
        <f>('Real QGDP VA'!O21/'Real QGDP VA'!N21-1)*100</f>
        <v>1.3846207570889835</v>
      </c>
      <c r="P22" s="29">
        <f>('Real QGDP VA'!P21/'Real QGDP VA'!O21-1)*100</f>
        <v>-0.26091449237921616</v>
      </c>
      <c r="Q22" s="29">
        <f>('Real QGDP VA'!Q21/'Real QGDP VA'!P21-1)*100</f>
        <v>0.13727369266234302</v>
      </c>
      <c r="R22" s="29">
        <f>('Real QGDP VA'!R21/'Real QGDP VA'!Q21-1)*100</f>
        <v>-18.628088330064962</v>
      </c>
      <c r="S22" s="29">
        <f>('Real QGDP VA'!S21/'Real QGDP VA'!R21-1)*100</f>
        <v>-0.22041458934665137</v>
      </c>
      <c r="T22" s="29">
        <f>('Real QGDP VA'!T21/'Real QGDP VA'!S21-1)*100</f>
        <v>-0.79682322621363877</v>
      </c>
      <c r="U22" s="29">
        <f>('Real QGDP VA'!U21/'Real QGDP VA'!T21-1)*100</f>
        <v>-0.50190423172423726</v>
      </c>
      <c r="V22" s="29">
        <f>('Real QGDP VA'!V21/'Real QGDP VA'!U21-1)*100</f>
        <v>-22.090064500921091</v>
      </c>
      <c r="W22" s="29">
        <f>('Real QGDP VA'!W21/'Real QGDP VA'!V21-1)*100</f>
        <v>0.75036427568035968</v>
      </c>
      <c r="X22" s="29">
        <f>('Real QGDP VA'!X21/'Real QGDP VA'!W21-1)*100</f>
        <v>-0.62699725472196155</v>
      </c>
      <c r="Y22" s="29">
        <f>('Real QGDP VA'!Y21/'Real QGDP VA'!X21-1)*100</f>
        <v>2.1752202671965204</v>
      </c>
      <c r="Z22" s="29">
        <f>('Real QGDP VA'!Z21/'Real QGDP VA'!Y21-1)*100</f>
        <v>-2.1103790719347537</v>
      </c>
      <c r="AA22" s="29">
        <f>('Real QGDP VA'!AA21/'Real QGDP VA'!Z21-1)*100</f>
        <v>-12.383650343990293</v>
      </c>
      <c r="AB22" s="29">
        <f>('Real QGDP VA'!AB21/'Real QGDP VA'!AA21-1)*100</f>
        <v>-3.903002309468806</v>
      </c>
      <c r="AC22" s="29">
        <f>('Real QGDP VA'!AC21/'Real QGDP VA'!AB21-1)*100</f>
        <v>-1.6252102859889317</v>
      </c>
      <c r="AD22" s="29">
        <f>('Real QGDP VA'!AD21/'Real QGDP VA'!AC21-1)*100</f>
        <v>6.7928969204405831</v>
      </c>
      <c r="AE22" s="29">
        <f>('Real QGDP VA'!AE21/'Real QGDP VA'!AD21-1)*100</f>
        <v>22.641808732506028</v>
      </c>
      <c r="AF22" s="29">
        <f>('Real QGDP VA'!AF21/'Real QGDP VA'!AE21-1)*100</f>
        <v>-18.066648111776239</v>
      </c>
      <c r="AG22" s="29">
        <f>('Real QGDP VA'!AG21/'Real QGDP VA'!AF21-1)*100</f>
        <v>10.254631277805926</v>
      </c>
      <c r="AH22" s="29">
        <f>('Real QGDP VA'!AH21/'Real QGDP VA'!AG21-1)*100</f>
        <v>-0.80091231477555924</v>
      </c>
      <c r="AI22" s="29">
        <f>('Real QGDP VA'!AI21/'Real QGDP VA'!AH21-1)*100</f>
        <v>7.5635566271528898</v>
      </c>
      <c r="AJ22" s="29">
        <f>('Real QGDP VA'!AJ21/'Real QGDP VA'!AI21-1)*100</f>
        <v>-1.4498351720949487</v>
      </c>
      <c r="AK22" s="29">
        <f>('Real QGDP VA'!AK21/'Real QGDP VA'!AJ21-1)*100</f>
        <v>-4.4468016258372822</v>
      </c>
      <c r="AL22" s="29">
        <f>('Real QGDP VA'!AL21/'Real QGDP VA'!AK21-1)*100</f>
        <v>-3.7315927761246925</v>
      </c>
      <c r="AM22" s="29">
        <f>('Real QGDP VA'!AM21/'Real QGDP VA'!AL21-1)*100</f>
        <v>16.736359354906693</v>
      </c>
      <c r="AN22" s="28" t="s">
        <v>51</v>
      </c>
    </row>
    <row r="23" spans="1:40" s="18" customFormat="1" ht="12.75">
      <c r="A23" s="152" t="s">
        <v>52</v>
      </c>
      <c r="B23" s="29" t="s">
        <v>19</v>
      </c>
      <c r="C23" s="26">
        <f>('Real QGDP VA'!C22/'Real QGDP VA'!B22-1)*100</f>
        <v>9.4170675295971673</v>
      </c>
      <c r="D23" s="26">
        <f>('Real QGDP VA'!D22/'Real QGDP VA'!C22-1)*100</f>
        <v>8.6065800722084482</v>
      </c>
      <c r="E23" s="26">
        <f>('Real QGDP VA'!E22/'Real QGDP VA'!D22-1)*100</f>
        <v>7.9245475425947731</v>
      </c>
      <c r="F23" s="26">
        <f>('Real QGDP VA'!F22/'Real QGDP VA'!E22-1)*100</f>
        <v>-28.34565711474696</v>
      </c>
      <c r="G23" s="26">
        <f>('Real QGDP VA'!G22/'Real QGDP VA'!F22-1)*100</f>
        <v>13.370569301819813</v>
      </c>
      <c r="H23" s="26">
        <f>('Real QGDP VA'!H22/'Real QGDP VA'!G22-1)*100</f>
        <v>11.686289498810144</v>
      </c>
      <c r="I23" s="26">
        <f>('Real QGDP VA'!I22/'Real QGDP VA'!H22-1)*100</f>
        <v>10.395363302896587</v>
      </c>
      <c r="J23" s="26">
        <f>('Real QGDP VA'!J22/'Real QGDP VA'!I22-1)*100</f>
        <v>-20.064106799219751</v>
      </c>
      <c r="K23" s="26">
        <f>('Real QGDP VA'!K22/'Real QGDP VA'!J22-1)*100</f>
        <v>11.393818415708479</v>
      </c>
      <c r="L23" s="26">
        <f>('Real QGDP VA'!L22/'Real QGDP VA'!K22-1)*100</f>
        <v>10.146434785509296</v>
      </c>
      <c r="M23" s="26">
        <f>('Real QGDP VA'!M22/'Real QGDP VA'!L22-1)*100</f>
        <v>9.1599554227457034</v>
      </c>
      <c r="N23" s="26">
        <f>('Real QGDP VA'!N22/'Real QGDP VA'!M22-1)*100</f>
        <v>-13.589434577328319</v>
      </c>
      <c r="O23" s="26">
        <f>('Real QGDP VA'!O22/'Real QGDP VA'!N22-1)*100</f>
        <v>3.1638950875085836</v>
      </c>
      <c r="P23" s="26">
        <f>('Real QGDP VA'!P22/'Real QGDP VA'!O22-1)*100</f>
        <v>3.0597053428990995</v>
      </c>
      <c r="Q23" s="26">
        <f>('Real QGDP VA'!Q22/'Real QGDP VA'!P22-1)*100</f>
        <v>2.962527738267573</v>
      </c>
      <c r="R23" s="26">
        <f>('Real QGDP VA'!R22/'Real QGDP VA'!Q22-1)*100</f>
        <v>-0.67419261179447743</v>
      </c>
      <c r="S23" s="26">
        <f>('Real QGDP VA'!S22/'Real QGDP VA'!R22-1)*100</f>
        <v>7.278856751608509</v>
      </c>
      <c r="T23" s="26">
        <f>('Real QGDP VA'!T22/'Real QGDP VA'!S22-1)*100</f>
        <v>6.6030700642041751</v>
      </c>
      <c r="U23" s="26">
        <f>('Real QGDP VA'!U22/'Real QGDP VA'!T22-1)*100</f>
        <v>6.0612415805066489</v>
      </c>
      <c r="V23" s="26">
        <f>('Real QGDP VA'!V22/'Real QGDP VA'!U22-1)*100</f>
        <v>3.6019842292132287</v>
      </c>
      <c r="W23" s="26">
        <f>('Real QGDP VA'!W22/'Real QGDP VA'!V22-1)*100</f>
        <v>5.2213759195585352</v>
      </c>
      <c r="X23" s="26">
        <f>('Real QGDP VA'!X22/'Real QGDP VA'!W22-1)*100</f>
        <v>4.8313877035516484</v>
      </c>
      <c r="Y23" s="26">
        <f>('Real QGDP VA'!Y22/'Real QGDP VA'!X22-1)*100</f>
        <v>4.5118846593870998</v>
      </c>
      <c r="Z23" s="26">
        <f>('Real QGDP VA'!Z22/'Real QGDP VA'!Y22-1)*100</f>
        <v>0.94125231510822083</v>
      </c>
      <c r="AA23" s="26">
        <f>('Real QGDP VA'!AA22/'Real QGDP VA'!Z22-1)*100</f>
        <v>0.56332958486056128</v>
      </c>
      <c r="AB23" s="26">
        <f>('Real QGDP VA'!AB22/'Real QGDP VA'!AA22-1)*100</f>
        <v>-0.54906171739113052</v>
      </c>
      <c r="AC23" s="26">
        <f>('Real QGDP VA'!AC22/'Real QGDP VA'!AB22-1)*100</f>
        <v>-1.535800383979502</v>
      </c>
      <c r="AD23" s="26">
        <f>('Real QGDP VA'!AD22/'Real QGDP VA'!AC22-1)*100</f>
        <v>1.3440887926948974</v>
      </c>
      <c r="AE23" s="26">
        <f>('Real QGDP VA'!AE22/'Real QGDP VA'!AD22-1)*100</f>
        <v>2.045264073371289</v>
      </c>
      <c r="AF23" s="26">
        <f>('Real QGDP VA'!AF22/'Real QGDP VA'!AE22-1)*100</f>
        <v>3.1830404166523163</v>
      </c>
      <c r="AG23" s="26">
        <f>('Real QGDP VA'!AG22/'Real QGDP VA'!AF22-1)*100</f>
        <v>3.0546250763093141</v>
      </c>
      <c r="AH23" s="26">
        <f>('Real QGDP VA'!AH22/'Real QGDP VA'!AG22-1)*100</f>
        <v>1.9210513031725718</v>
      </c>
      <c r="AI23" s="26">
        <f>('Real QGDP VA'!AI22/'Real QGDP VA'!AH22-1)*100</f>
        <v>0.23589968316681809</v>
      </c>
      <c r="AJ23" s="26">
        <f>('Real QGDP VA'!AJ22/'Real QGDP VA'!AI22-1)*100</f>
        <v>0.24540169258957523</v>
      </c>
      <c r="AK23" s="26">
        <f>('Real QGDP VA'!AK22/'Real QGDP VA'!AJ22-1)*100</f>
        <v>0.24733282484785679</v>
      </c>
      <c r="AL23" s="26">
        <f>('Real QGDP VA'!AL22/'Real QGDP VA'!AK22-1)*100</f>
        <v>1.9255806385763075</v>
      </c>
      <c r="AM23" s="26">
        <f>('Real QGDP VA'!AM22/'Real QGDP VA'!AL22-1)*100</f>
        <v>0.32683698532254279</v>
      </c>
      <c r="AN23" s="15" t="s">
        <v>53</v>
      </c>
    </row>
    <row r="24" spans="1:40" s="18" customFormat="1" ht="11.1" customHeight="1">
      <c r="A24" s="104" t="s">
        <v>14</v>
      </c>
      <c r="B24" s="108" t="s">
        <v>19</v>
      </c>
      <c r="C24" s="105">
        <f>('Real QGDP VA'!C23/'Real QGDP VA'!B23-1)*100</f>
        <v>4.1294038175369474</v>
      </c>
      <c r="D24" s="105">
        <f>('Real QGDP VA'!D23/'Real QGDP VA'!C23-1)*100</f>
        <v>0.6628246166717533</v>
      </c>
      <c r="E24" s="105">
        <f>('Real QGDP VA'!E23/'Real QGDP VA'!D23-1)*100</f>
        <v>-12.961684917388638</v>
      </c>
      <c r="F24" s="105">
        <f>('Real QGDP VA'!F23/'Real QGDP VA'!E23-1)*100</f>
        <v>15.406343136393442</v>
      </c>
      <c r="G24" s="105">
        <f>('Real QGDP VA'!G23/'Real QGDP VA'!F23-1)*100</f>
        <v>1.5631966491217009</v>
      </c>
      <c r="H24" s="105">
        <f>('Real QGDP VA'!H23/'Real QGDP VA'!G23-1)*100</f>
        <v>2.622474271573072</v>
      </c>
      <c r="I24" s="105">
        <f>('Real QGDP VA'!I23/'Real QGDP VA'!H23-1)*100</f>
        <v>-0.6742330671144714</v>
      </c>
      <c r="J24" s="105">
        <f>('Real QGDP VA'!J23/'Real QGDP VA'!I23-1)*100</f>
        <v>1.9949106394845595</v>
      </c>
      <c r="K24" s="105">
        <f>('Real QGDP VA'!K23/'Real QGDP VA'!J23-1)*100</f>
        <v>2.0765061094406345</v>
      </c>
      <c r="L24" s="105">
        <f>('Real QGDP VA'!L23/'Real QGDP VA'!K23-1)*100</f>
        <v>3.398685633332521</v>
      </c>
      <c r="M24" s="105">
        <f>('Real QGDP VA'!M23/'Real QGDP VA'!L23-1)*100</f>
        <v>-0.39495179500712574</v>
      </c>
      <c r="N24" s="105">
        <f>('Real QGDP VA'!N23/'Real QGDP VA'!M23-1)*100</f>
        <v>-5.5440851781678457</v>
      </c>
      <c r="O24" s="105">
        <f>('Real QGDP VA'!O23/'Real QGDP VA'!N23-1)*100</f>
        <v>-0.51143835676755733</v>
      </c>
      <c r="P24" s="105">
        <f>('Real QGDP VA'!P23/'Real QGDP VA'!O23-1)*100</f>
        <v>0.97899508454413198</v>
      </c>
      <c r="Q24" s="105">
        <f>('Real QGDP VA'!Q23/'Real QGDP VA'!P23-1)*100</f>
        <v>0.30420536657500552</v>
      </c>
      <c r="R24" s="105">
        <f>('Real QGDP VA'!R23/'Real QGDP VA'!Q23-1)*100</f>
        <v>-2.4764469611641693</v>
      </c>
      <c r="S24" s="105">
        <f>('Real QGDP VA'!S23/'Real QGDP VA'!R23-1)*100</f>
        <v>1.9142152504191046</v>
      </c>
      <c r="T24" s="105">
        <f>('Real QGDP VA'!T23/'Real QGDP VA'!S23-1)*100</f>
        <v>2.6759454176611852</v>
      </c>
      <c r="U24" s="105">
        <f>('Real QGDP VA'!U23/'Real QGDP VA'!T23-1)*100</f>
        <v>3.2510462890763536</v>
      </c>
      <c r="V24" s="105">
        <f>('Real QGDP VA'!V23/'Real QGDP VA'!U23-1)*100</f>
        <v>-7.4589362562318628</v>
      </c>
      <c r="W24" s="105">
        <f>('Real QGDP VA'!W23/'Real QGDP VA'!V23-1)*100</f>
        <v>2.215269696808031</v>
      </c>
      <c r="X24" s="105">
        <f>('Real QGDP VA'!X23/'Real QGDP VA'!W23-1)*100</f>
        <v>1.3452916725758657</v>
      </c>
      <c r="Y24" s="105">
        <f>('Real QGDP VA'!Y23/'Real QGDP VA'!X23-1)*100</f>
        <v>-0.94286941929447865</v>
      </c>
      <c r="Z24" s="105">
        <f>('Real QGDP VA'!Z23/'Real QGDP VA'!Y23-1)*100</f>
        <v>-4.0724661479730635</v>
      </c>
      <c r="AA24" s="105">
        <f>('Real QGDP VA'!AA23/'Real QGDP VA'!Z23-1)*100</f>
        <v>-2.6310750558749318</v>
      </c>
      <c r="AB24" s="105">
        <f>('Real QGDP VA'!AB23/'Real QGDP VA'!AA23-1)*100</f>
        <v>-4.1359540023544579</v>
      </c>
      <c r="AC24" s="105">
        <f>('Real QGDP VA'!AC23/'Real QGDP VA'!AB23-1)*100</f>
        <v>-1.3578899012689827</v>
      </c>
      <c r="AD24" s="105">
        <f>('Real QGDP VA'!AD23/'Real QGDP VA'!AC23-1)*100</f>
        <v>1.9537544578106969</v>
      </c>
      <c r="AE24" s="105">
        <f>('Real QGDP VA'!AE23/'Real QGDP VA'!AD23-1)*100</f>
        <v>4.5261843541654301</v>
      </c>
      <c r="AF24" s="105">
        <f>('Real QGDP VA'!AF23/'Real QGDP VA'!AE23-1)*100</f>
        <v>3.2590613430669269</v>
      </c>
      <c r="AG24" s="105">
        <f>('Real QGDP VA'!AG23/'Real QGDP VA'!AF23-1)*100</f>
        <v>1.2403199476083149</v>
      </c>
      <c r="AH24" s="105">
        <f>('Real QGDP VA'!AH23/'Real QGDP VA'!AG23-1)*100</f>
        <v>1.2596195274535038</v>
      </c>
      <c r="AI24" s="105">
        <f>('Real QGDP VA'!AI23/'Real QGDP VA'!AH23-1)*100</f>
        <v>4.239615262115537</v>
      </c>
      <c r="AJ24" s="105">
        <f>('Real QGDP VA'!AJ23/'Real QGDP VA'!AI23-1)*100</f>
        <v>3.3175650941458024</v>
      </c>
      <c r="AK24" s="105">
        <f>('Real QGDP VA'!AK23/'Real QGDP VA'!AJ23-1)*100</f>
        <v>-2.8800614110797151</v>
      </c>
      <c r="AL24" s="105">
        <f>('Real QGDP VA'!AL23/'Real QGDP VA'!AK23-1)*100</f>
        <v>-0.63266571110793812</v>
      </c>
      <c r="AM24" s="105">
        <f>('Real QGDP VA'!AM23/'Real QGDP VA'!AL23-1)*100</f>
        <v>3.7682082441405029</v>
      </c>
      <c r="AN24" s="108" t="s">
        <v>15</v>
      </c>
    </row>
    <row r="25" spans="1:40" s="18" customFormat="1" ht="12.75">
      <c r="A25" s="156" t="s">
        <v>16</v>
      </c>
      <c r="B25" s="110" t="s">
        <v>19</v>
      </c>
      <c r="C25" s="113">
        <f>('Real QGDP VA'!C24/'Real QGDP VA'!B24-1)*100</f>
        <v>5.5768356648171036</v>
      </c>
      <c r="D25" s="113">
        <f>('Real QGDP VA'!D24/'Real QGDP VA'!C24-1)*100</f>
        <v>0.3505686112006634</v>
      </c>
      <c r="E25" s="113">
        <f>('Real QGDP VA'!E24/'Real QGDP VA'!D24-1)*100</f>
        <v>1.7823945612903902</v>
      </c>
      <c r="F25" s="113">
        <f>('Real QGDP VA'!F24/'Real QGDP VA'!E24-1)*100</f>
        <v>2.0029817167575015</v>
      </c>
      <c r="G25" s="113">
        <f>('Real QGDP VA'!G24/'Real QGDP VA'!F24-1)*100</f>
        <v>0.69871343768359573</v>
      </c>
      <c r="H25" s="113">
        <f>('Real QGDP VA'!H24/'Real QGDP VA'!G24-1)*100</f>
        <v>2.1068986711904714</v>
      </c>
      <c r="I25" s="113">
        <f>('Real QGDP VA'!I24/'Real QGDP VA'!H24-1)*100</f>
        <v>-9.1323381584984542E-2</v>
      </c>
      <c r="J25" s="113">
        <f>('Real QGDP VA'!J24/'Real QGDP VA'!I24-1)*100</f>
        <v>5.7565957205463869</v>
      </c>
      <c r="K25" s="113">
        <f>('Real QGDP VA'!K24/'Real QGDP VA'!J24-1)*100</f>
        <v>1.4343876900741348</v>
      </c>
      <c r="L25" s="113">
        <f>('Real QGDP VA'!L24/'Real QGDP VA'!K24-1)*100</f>
        <v>1.2726647776809319</v>
      </c>
      <c r="M25" s="113">
        <f>('Real QGDP VA'!M24/'Real QGDP VA'!L24-1)*100</f>
        <v>0.11705885746833289</v>
      </c>
      <c r="N25" s="113">
        <f>('Real QGDP VA'!N24/'Real QGDP VA'!M24-1)*100</f>
        <v>-0.88831055999534225</v>
      </c>
      <c r="O25" s="113">
        <f>('Real QGDP VA'!O24/'Real QGDP VA'!N24-1)*100</f>
        <v>-0.9586174661682656</v>
      </c>
      <c r="P25" s="113">
        <f>('Real QGDP VA'!P24/'Real QGDP VA'!O24-1)*100</f>
        <v>-0.10940102885637071</v>
      </c>
      <c r="Q25" s="113">
        <f>('Real QGDP VA'!Q24/'Real QGDP VA'!P24-1)*100</f>
        <v>1.0264136574015925</v>
      </c>
      <c r="R25" s="113">
        <f>('Real QGDP VA'!R24/'Real QGDP VA'!Q24-1)*100</f>
        <v>-2.4553280238743258</v>
      </c>
      <c r="S25" s="113">
        <f>('Real QGDP VA'!S24/'Real QGDP VA'!R24-1)*100</f>
        <v>0.29781510224449192</v>
      </c>
      <c r="T25" s="113">
        <f>('Real QGDP VA'!T24/'Real QGDP VA'!S24-1)*100</f>
        <v>0.35996827330655456</v>
      </c>
      <c r="U25" s="113">
        <f>('Real QGDP VA'!U24/'Real QGDP VA'!T24-1)*100</f>
        <v>-1.4802757329559491</v>
      </c>
      <c r="V25" s="113">
        <f>('Real QGDP VA'!V24/'Real QGDP VA'!U24-1)*100</f>
        <v>0.24398051833525169</v>
      </c>
      <c r="W25" s="113">
        <f>('Real QGDP VA'!W24/'Real QGDP VA'!V24-1)*100</f>
        <v>1.4592675026542157</v>
      </c>
      <c r="X25" s="113">
        <f>('Real QGDP VA'!X24/'Real QGDP VA'!W24-1)*100</f>
        <v>-0.81444563335114628</v>
      </c>
      <c r="Y25" s="113">
        <f>('Real QGDP VA'!Y24/'Real QGDP VA'!X24-1)*100</f>
        <v>0.69498549938520338</v>
      </c>
      <c r="Z25" s="113">
        <f>('Real QGDP VA'!Z24/'Real QGDP VA'!Y24-1)*100</f>
        <v>-9.6688891991245534</v>
      </c>
      <c r="AA25" s="113">
        <f>('Real QGDP VA'!AA24/'Real QGDP VA'!Z24-1)*100</f>
        <v>-2.5676177249204235</v>
      </c>
      <c r="AB25" s="113">
        <f>('Real QGDP VA'!AB24/'Real QGDP VA'!AA24-1)*100</f>
        <v>-1.0658123803358621</v>
      </c>
      <c r="AC25" s="113">
        <f>('Real QGDP VA'!AC24/'Real QGDP VA'!AB24-1)*100</f>
        <v>-7.961254493020764E-2</v>
      </c>
      <c r="AD25" s="113">
        <f>('Real QGDP VA'!AD24/'Real QGDP VA'!AC24-1)*100</f>
        <v>2.6022095411554425</v>
      </c>
      <c r="AE25" s="113">
        <f>('Real QGDP VA'!AE24/'Real QGDP VA'!AD24-1)*100</f>
        <v>5.2234396127875282</v>
      </c>
      <c r="AF25" s="113">
        <f>('Real QGDP VA'!AF24/'Real QGDP VA'!AE24-1)*100</f>
        <v>2.3987027868066724</v>
      </c>
      <c r="AG25" s="113">
        <f>('Real QGDP VA'!AG24/'Real QGDP VA'!AF24-1)*100</f>
        <v>2.287088513487423</v>
      </c>
      <c r="AH25" s="113">
        <f>('Real QGDP VA'!AH24/'Real QGDP VA'!AG24-1)*100</f>
        <v>3.3903346538475487</v>
      </c>
      <c r="AI25" s="113">
        <f>('Real QGDP VA'!AI24/'Real QGDP VA'!AH24-1)*100</f>
        <v>-0.39522583326845329</v>
      </c>
      <c r="AJ25" s="113">
        <f>('Real QGDP VA'!AJ24/'Real QGDP VA'!AI24-1)*100</f>
        <v>2.0805217793694819</v>
      </c>
      <c r="AK25" s="113">
        <f>('Real QGDP VA'!AK24/'Real QGDP VA'!AJ24-1)*100</f>
        <v>-0.32390226878639128</v>
      </c>
      <c r="AL25" s="113">
        <f>('Real QGDP VA'!AL24/'Real QGDP VA'!AK24-1)*100</f>
        <v>4.6765434319838928</v>
      </c>
      <c r="AM25" s="113">
        <f>('Real QGDP VA'!AM24/'Real QGDP VA'!AL24-1)*100</f>
        <v>5.4676078998642685</v>
      </c>
      <c r="AN25" s="110" t="s">
        <v>17</v>
      </c>
    </row>
    <row r="26" spans="1:40" s="18" customFormat="1" ht="12.75">
      <c r="A26" s="152" t="s">
        <v>54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15" t="s">
        <v>55</v>
      </c>
    </row>
    <row r="27" spans="1:40" s="18" customFormat="1" ht="12.75">
      <c r="A27" s="157"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3" t="s">
        <v>24</v>
      </c>
    </row>
    <row r="29" spans="1:40" customFormat="1" ht="15">
      <c r="A29" s="175" t="s">
        <v>166</v>
      </c>
      <c r="AN29" s="174" t="s">
        <v>168</v>
      </c>
    </row>
    <row r="45" spans="3:39">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row>
    <row r="46" spans="3:39">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row>
    <row r="47" spans="3:39">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row>
    <row r="48" spans="3:3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row>
    <row r="49" spans="3:3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row>
    <row r="50" spans="3:3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row>
    <row r="51" spans="3:39">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row>
    <row r="52" spans="3:3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row>
    <row r="53" spans="3:3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row>
    <row r="54" spans="3:39">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row>
    <row r="55" spans="3:3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row>
    <row r="56" spans="3:39">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row>
    <row r="57" spans="3:3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row>
    <row r="58" spans="3:3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row>
    <row r="59" spans="3:3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row>
    <row r="60" spans="3:39">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row>
    <row r="61" spans="3:3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row>
    <row r="62" spans="3:3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row>
    <row r="63" spans="3:3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row>
  </sheetData>
  <hyperlinks>
    <hyperlink ref="A29" location="Index!A1" display="Back to main page" xr:uid="{06F99923-2E95-4D31-A61F-1D9A642F69BB}"/>
    <hyperlink ref="AN29" location="Index!A1" display="العودة الى الصفحة الرئيسية" xr:uid="{C7E83CA4-E1B4-49F0-B34B-5A1CD314DC7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A489-CD95-4D48-ABE4-4E1400991EA4}">
  <dimension ref="A1:DG16"/>
  <sheetViews>
    <sheetView showGridLines="0" zoomScaleNormal="100" workbookViewId="0">
      <pane xSplit="1" topLeftCell="AH1" activePane="topRight" state="frozen"/>
      <selection activeCell="AH27" sqref="AH27"/>
      <selection pane="topRight" activeCell="AP1" sqref="AP1"/>
    </sheetView>
  </sheetViews>
  <sheetFormatPr defaultColWidth="8.85546875" defaultRowHeight="14.25"/>
  <cols>
    <col min="1" max="1" width="50.5703125" style="81" customWidth="1"/>
    <col min="2" max="29" width="8.85546875" style="81"/>
    <col min="30" max="30" width="12.140625" style="81" customWidth="1"/>
    <col min="31" max="31" width="12.85546875" style="81" customWidth="1"/>
    <col min="32" max="32" width="11.140625" style="81" customWidth="1"/>
    <col min="33" max="33" width="11.42578125" style="81" customWidth="1"/>
    <col min="34" max="34" width="11.140625" style="81" customWidth="1"/>
    <col min="35" max="35" width="10.140625" style="81" bestFit="1" customWidth="1"/>
    <col min="36" max="39" width="10.140625" style="81" customWidth="1"/>
    <col min="40" max="40" width="50.5703125" style="81" customWidth="1"/>
    <col min="41" max="16384" width="8.85546875" style="81"/>
  </cols>
  <sheetData>
    <row r="1" spans="1:111" ht="110.1" customHeight="1"/>
    <row r="2" spans="1:111"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7"/>
    </row>
    <row r="3" spans="1:111" s="56" customFormat="1" ht="71.25" customHeight="1">
      <c r="A3" s="172" t="s">
        <v>155</v>
      </c>
      <c r="B3" s="69"/>
      <c r="D3" s="69"/>
      <c r="E3" s="69"/>
      <c r="G3" s="69"/>
      <c r="I3" s="57"/>
      <c r="J3" s="57"/>
      <c r="K3" s="57"/>
      <c r="L3" s="57"/>
      <c r="M3" s="57"/>
      <c r="N3" s="69"/>
      <c r="O3" s="69"/>
      <c r="P3" s="69"/>
      <c r="Q3" s="69"/>
      <c r="S3" s="69"/>
      <c r="U3" s="70"/>
      <c r="V3" s="70"/>
      <c r="W3" s="70"/>
      <c r="X3" s="70"/>
      <c r="Y3" s="70"/>
      <c r="Z3" s="70"/>
      <c r="AA3" s="70"/>
      <c r="AB3" s="70"/>
      <c r="AC3" s="70"/>
      <c r="AD3" s="70"/>
      <c r="AE3" s="70"/>
      <c r="AF3" s="70"/>
      <c r="AH3" s="171"/>
      <c r="AI3" s="171"/>
      <c r="AJ3" s="171"/>
      <c r="AK3" s="171"/>
      <c r="AL3" s="171"/>
      <c r="AM3" s="171"/>
      <c r="AN3" s="189" t="s">
        <v>162</v>
      </c>
    </row>
    <row r="4" spans="1:111" s="23" customFormat="1" ht="18" customHeight="1">
      <c r="A4" s="19" t="s">
        <v>192</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37" t="s">
        <v>57</v>
      </c>
    </row>
    <row r="5" spans="1:111" s="88" customFormat="1" ht="32.25" customHeight="1">
      <c r="A5" s="86" t="s">
        <v>79</v>
      </c>
      <c r="B5" s="25" t="s">
        <v>112</v>
      </c>
      <c r="C5" s="25" t="s">
        <v>113</v>
      </c>
      <c r="D5" s="25" t="s">
        <v>114</v>
      </c>
      <c r="E5" s="25" t="s">
        <v>115</v>
      </c>
      <c r="F5" s="25" t="s">
        <v>116</v>
      </c>
      <c r="G5" s="25" t="s">
        <v>117</v>
      </c>
      <c r="H5" s="25" t="s">
        <v>118</v>
      </c>
      <c r="I5" s="25" t="s">
        <v>119</v>
      </c>
      <c r="J5" s="25" t="s">
        <v>120</v>
      </c>
      <c r="K5" s="25" t="s">
        <v>121</v>
      </c>
      <c r="L5" s="25" t="s">
        <v>122</v>
      </c>
      <c r="M5" s="25" t="s">
        <v>123</v>
      </c>
      <c r="N5" s="25" t="s">
        <v>124</v>
      </c>
      <c r="O5" s="25" t="s">
        <v>125</v>
      </c>
      <c r="P5" s="25" t="s">
        <v>126</v>
      </c>
      <c r="Q5" s="25" t="s">
        <v>127</v>
      </c>
      <c r="R5" s="25" t="s">
        <v>128</v>
      </c>
      <c r="S5" s="25" t="s">
        <v>129</v>
      </c>
      <c r="T5" s="25" t="s">
        <v>130</v>
      </c>
      <c r="U5" s="25" t="s">
        <v>131</v>
      </c>
      <c r="V5" s="25" t="s">
        <v>0</v>
      </c>
      <c r="W5" s="25" t="s">
        <v>1</v>
      </c>
      <c r="X5" s="25" t="s">
        <v>2</v>
      </c>
      <c r="Y5" s="25" t="s">
        <v>3</v>
      </c>
      <c r="Z5" s="25" t="s">
        <v>4</v>
      </c>
      <c r="AA5" s="25" t="s">
        <v>5</v>
      </c>
      <c r="AB5" s="25" t="s">
        <v>6</v>
      </c>
      <c r="AC5" s="25" t="s">
        <v>7</v>
      </c>
      <c r="AD5" s="35" t="s">
        <v>170</v>
      </c>
      <c r="AE5" s="35" t="s">
        <v>171</v>
      </c>
      <c r="AF5" s="35" t="s">
        <v>172</v>
      </c>
      <c r="AG5" s="35" t="s">
        <v>173</v>
      </c>
      <c r="AH5" s="35" t="s">
        <v>8</v>
      </c>
      <c r="AI5" s="35" t="s">
        <v>80</v>
      </c>
      <c r="AJ5" s="35" t="s">
        <v>169</v>
      </c>
      <c r="AK5" s="35" t="s">
        <v>178</v>
      </c>
      <c r="AL5" s="35" t="s">
        <v>179</v>
      </c>
      <c r="AM5" s="35" t="s">
        <v>190</v>
      </c>
      <c r="AN5" s="87" t="s">
        <v>78</v>
      </c>
    </row>
    <row r="6" spans="1:111" s="83" customFormat="1" ht="12.75">
      <c r="A6" s="127" t="s">
        <v>65</v>
      </c>
      <c r="B6" s="141">
        <f>'Real QGDP VA'!B23</f>
        <v>239927.11619410489</v>
      </c>
      <c r="C6" s="141">
        <f>'Real QGDP VA'!C23</f>
        <v>249834.67568953056</v>
      </c>
      <c r="D6" s="141">
        <f>'Real QGDP VA'!D23</f>
        <v>251490.64142098281</v>
      </c>
      <c r="E6" s="141">
        <f>'Real QGDP VA'!E23</f>
        <v>218893.21688327534</v>
      </c>
      <c r="F6" s="141">
        <f>'Real QGDP VA'!F23</f>
        <v>252616.65697860264</v>
      </c>
      <c r="G6" s="141">
        <f>'Real QGDP VA'!G23</f>
        <v>256565.55209561539</v>
      </c>
      <c r="H6" s="141">
        <f>'Real QGDP VA'!H23</f>
        <v>263293.91768904234</v>
      </c>
      <c r="I6" s="141">
        <f>'Real QGDP VA'!I23</f>
        <v>261518.70303228166</v>
      </c>
      <c r="J6" s="141">
        <f>'Real QGDP VA'!J23</f>
        <v>266735.7674633147</v>
      </c>
      <c r="K6" s="141">
        <f>'Real QGDP VA'!K23</f>
        <v>272274.55197075376</v>
      </c>
      <c r="L6" s="141">
        <f>'Real QGDP VA'!L23</f>
        <v>281528.30805180426</v>
      </c>
      <c r="M6" s="141">
        <f>'Real QGDP VA'!M23</f>
        <v>280416.40694570047</v>
      </c>
      <c r="N6" s="141">
        <f>'Real QGDP VA'!N23</f>
        <v>264869.88249107305</v>
      </c>
      <c r="O6" s="141">
        <f>'Real QGDP VA'!O23</f>
        <v>263515.23631648853</v>
      </c>
      <c r="P6" s="141">
        <f>'Real QGDP VA'!P23</f>
        <v>266095.03752705181</v>
      </c>
      <c r="Q6" s="141">
        <f>'Real QGDP VA'!Q23</f>
        <v>266904.5129113989</v>
      </c>
      <c r="R6" s="141">
        <f>'Real QGDP VA'!R23</f>
        <v>260294.76421219454</v>
      </c>
      <c r="S6" s="141">
        <f>'Real QGDP VA'!S23</f>
        <v>265277.36628478684</v>
      </c>
      <c r="T6" s="141">
        <f>'Real QGDP VA'!T23</f>
        <v>272376.04381197685</v>
      </c>
      <c r="U6" s="141">
        <f>'Real QGDP VA'!U23</f>
        <v>281231.11507665913</v>
      </c>
      <c r="V6" s="141">
        <f>'Real QGDP VA'!V23</f>
        <v>260254.26547040106</v>
      </c>
      <c r="W6" s="141">
        <f>'Real QGDP VA'!W23</f>
        <v>266019.59934801719</v>
      </c>
      <c r="X6" s="141">
        <f>'Real QGDP VA'!X23</f>
        <v>269598.33886546572</v>
      </c>
      <c r="Y6" s="141">
        <f>'Real QGDP VA'!Y23</f>
        <v>267056.37857337733</v>
      </c>
      <c r="Z6" s="141">
        <f>'Real QGDP VA'!Z23</f>
        <v>256180.59795997373</v>
      </c>
      <c r="AA6" s="141">
        <f>'Real QGDP VA'!AA23</f>
        <v>249440.29414905762</v>
      </c>
      <c r="AB6" s="141">
        <f>'Real QGDP VA'!AB23</f>
        <v>239123.55831971494</v>
      </c>
      <c r="AC6" s="141">
        <f>'Real QGDP VA'!AC23</f>
        <v>235876.52366973649</v>
      </c>
      <c r="AD6" s="141">
        <f>'Real QGDP VA'!AD23</f>
        <v>240484.97176586289</v>
      </c>
      <c r="AE6" s="141">
        <f>'Real QGDP VA'!AE23</f>
        <v>251369.76493204851</v>
      </c>
      <c r="AF6" s="141">
        <f>'Real QGDP VA'!AF23</f>
        <v>259562.05976910709</v>
      </c>
      <c r="AG6" s="141">
        <f>'Real QGDP VA'!AG23</f>
        <v>262781.45977284631</v>
      </c>
      <c r="AH6" s="141">
        <f>'Real QGDP VA'!AH23</f>
        <v>266091.50635467249</v>
      </c>
      <c r="AI6" s="141">
        <f>'Real QGDP VA'!AI23</f>
        <v>277372.7624692783</v>
      </c>
      <c r="AJ6" s="141">
        <f>'Real QGDP VA'!AJ23</f>
        <v>286574.78441762703</v>
      </c>
      <c r="AK6" s="141">
        <f>'Real QGDP VA'!AK23</f>
        <v>278321.25463773008</v>
      </c>
      <c r="AL6" s="141">
        <f>'Real QGDP VA'!AL23</f>
        <v>276560.41149291175</v>
      </c>
      <c r="AM6" s="141">
        <f>'Real QGDP VA'!AM23</f>
        <v>286981.78371881653</v>
      </c>
      <c r="AN6" s="128" t="s">
        <v>97</v>
      </c>
      <c r="BW6" s="91"/>
      <c r="BX6" s="91"/>
      <c r="BY6" s="91"/>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row>
    <row r="7" spans="1:111" s="83" customFormat="1" ht="12.75">
      <c r="A7" s="129" t="s">
        <v>62</v>
      </c>
      <c r="B7" s="142">
        <f>'Real QGDP VA'!B7</f>
        <v>126736.21112338411</v>
      </c>
      <c r="C7" s="142">
        <f>'Real QGDP VA'!C7</f>
        <v>130331.29985549656</v>
      </c>
      <c r="D7" s="142">
        <f>'Real QGDP VA'!D7</f>
        <v>131568.32426194951</v>
      </c>
      <c r="E7" s="142">
        <f>'Real QGDP VA'!E7</f>
        <v>96833.410865426034</v>
      </c>
      <c r="F7" s="142">
        <f>'Real QGDP VA'!F7</f>
        <v>128112.01536270615</v>
      </c>
      <c r="G7" s="142">
        <f>'Real QGDP VA'!G7</f>
        <v>131190.97981820884</v>
      </c>
      <c r="H7" s="142">
        <f>'Real QGDP VA'!H7</f>
        <v>135277.83021431239</v>
      </c>
      <c r="I7" s="142">
        <f>'Real QGDP VA'!I7</f>
        <v>133619.52417760642</v>
      </c>
      <c r="J7" s="142">
        <f>'Real QGDP VA'!J7</f>
        <v>131473.94995207727</v>
      </c>
      <c r="K7" s="142">
        <f>'Real QGDP VA'!K7</f>
        <v>135072.5555997646</v>
      </c>
      <c r="L7" s="142">
        <f>'Real QGDP VA'!L7</f>
        <v>142580.19019872646</v>
      </c>
      <c r="M7" s="142">
        <f>'Real QGDP VA'!M7</f>
        <v>141305.6380133901</v>
      </c>
      <c r="N7" s="142">
        <f>'Real QGDP VA'!N7</f>
        <v>126994.84920927913</v>
      </c>
      <c r="O7" s="142">
        <f>'Real QGDP VA'!O7</f>
        <v>126961.89718521919</v>
      </c>
      <c r="P7" s="142">
        <f>'Real QGDP VA'!P7</f>
        <v>129691.08915372982</v>
      </c>
      <c r="Q7" s="142">
        <f>'Real QGDP VA'!Q7</f>
        <v>129100.49578273811</v>
      </c>
      <c r="R7" s="142">
        <f>'Real QGDP VA'!R7</f>
        <v>125874.28773411833</v>
      </c>
      <c r="S7" s="142">
        <f>'Real QGDP VA'!S7</f>
        <v>130456.56532724992</v>
      </c>
      <c r="T7" s="142">
        <f>'Real QGDP VA'!T7</f>
        <v>137069.93074517502</v>
      </c>
      <c r="U7" s="142">
        <f>'Real QGDP VA'!U7</f>
        <v>147927.9055667911</v>
      </c>
      <c r="V7" s="142">
        <f>'Real QGDP VA'!V7</f>
        <v>126625.82209901333</v>
      </c>
      <c r="W7" s="142">
        <f>'Real QGDP VA'!W7</f>
        <v>130441.15952820811</v>
      </c>
      <c r="X7" s="142">
        <f>'Real QGDP VA'!X7</f>
        <v>135124.11172853468</v>
      </c>
      <c r="Y7" s="142">
        <f>'Real QGDP VA'!Y7</f>
        <v>131647.5750574343</v>
      </c>
      <c r="Z7" s="142">
        <f>'Real QGDP VA'!Z7</f>
        <v>133864.32162184751</v>
      </c>
      <c r="AA7" s="142">
        <f>'Real QGDP VA'!AA7</f>
        <v>130264.63220265177</v>
      </c>
      <c r="AB7" s="142">
        <f>'Real QGDP VA'!AB7</f>
        <v>121218.0853326811</v>
      </c>
      <c r="AC7" s="142">
        <f>'Real QGDP VA'!AC7</f>
        <v>118064.91823035963</v>
      </c>
      <c r="AD7" s="142">
        <f>'Real QGDP VA'!AD7</f>
        <v>119607.66148915417</v>
      </c>
      <c r="AE7" s="142">
        <f>'Real QGDP VA'!AE7</f>
        <v>124178.50134747408</v>
      </c>
      <c r="AF7" s="142">
        <f>'Real QGDP VA'!AF7</f>
        <v>129319.85580035485</v>
      </c>
      <c r="AG7" s="142">
        <f>'Real QGDP VA'!AG7</f>
        <v>129560.50131741189</v>
      </c>
      <c r="AH7" s="142">
        <f>'Real QGDP VA'!AH7</f>
        <v>128353.91157853561</v>
      </c>
      <c r="AI7" s="142">
        <f>'Real QGDP VA'!AI7</f>
        <v>140179.54224981935</v>
      </c>
      <c r="AJ7" s="142">
        <f>'Real QGDP VA'!AJ7</f>
        <v>146527.2293716839</v>
      </c>
      <c r="AK7" s="142">
        <f>'Real QGDP VA'!AK7</f>
        <v>138727.31679996062</v>
      </c>
      <c r="AL7" s="142">
        <f>'Real QGDP VA'!AL7</f>
        <v>130438.3025237424</v>
      </c>
      <c r="AM7" s="142">
        <f>'Real QGDP VA'!AM7</f>
        <v>132870.29077620059</v>
      </c>
      <c r="AN7" s="130" t="s">
        <v>96</v>
      </c>
      <c r="BW7" s="91"/>
      <c r="BX7" s="91"/>
      <c r="BY7" s="91"/>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row>
    <row r="8" spans="1:111" s="83" customFormat="1" ht="25.5">
      <c r="A8" s="131" t="s">
        <v>59</v>
      </c>
      <c r="B8" s="143">
        <f>(B7/B6)*100</f>
        <v>52.822795994785551</v>
      </c>
      <c r="C8" s="143">
        <f t="shared" ref="C8:AI8" si="0">(C7/C6)*100</f>
        <v>52.167017847217977</v>
      </c>
      <c r="D8" s="143">
        <f t="shared" si="0"/>
        <v>52.315395721509447</v>
      </c>
      <c r="E8" s="143">
        <f t="shared" si="0"/>
        <v>44.237739407458385</v>
      </c>
      <c r="F8" s="143">
        <f t="shared" si="0"/>
        <v>50.71400156069582</v>
      </c>
      <c r="G8" s="143">
        <f t="shared" si="0"/>
        <v>51.13351295473889</v>
      </c>
      <c r="H8" s="143">
        <f t="shared" si="0"/>
        <v>51.379018323575323</v>
      </c>
      <c r="I8" s="143">
        <f t="shared" si="0"/>
        <v>51.093678053730841</v>
      </c>
      <c r="J8" s="143">
        <f t="shared" si="0"/>
        <v>49.289958824198351</v>
      </c>
      <c r="K8" s="143">
        <f t="shared" si="0"/>
        <v>49.608953397258134</v>
      </c>
      <c r="L8" s="143">
        <f t="shared" si="0"/>
        <v>50.645063434434512</v>
      </c>
      <c r="M8" s="143">
        <f t="shared" si="0"/>
        <v>50.391358891048185</v>
      </c>
      <c r="N8" s="143">
        <f t="shared" si="0"/>
        <v>47.946126609377437</v>
      </c>
      <c r="O8" s="143">
        <f t="shared" si="0"/>
        <v>48.180097272529132</v>
      </c>
      <c r="P8" s="143">
        <f t="shared" si="0"/>
        <v>48.738635022663715</v>
      </c>
      <c r="Q8" s="143">
        <f t="shared" si="0"/>
        <v>48.369543989536837</v>
      </c>
      <c r="R8" s="143">
        <f t="shared" si="0"/>
        <v>48.358363302115649</v>
      </c>
      <c r="S8" s="143">
        <f t="shared" si="0"/>
        <v>49.17742028062775</v>
      </c>
      <c r="T8" s="143">
        <f t="shared" si="0"/>
        <v>50.323783555574138</v>
      </c>
      <c r="U8" s="143">
        <f t="shared" si="0"/>
        <v>52.600120554394671</v>
      </c>
      <c r="V8" s="143">
        <f t="shared" si="0"/>
        <v>48.654657732560622</v>
      </c>
      <c r="W8" s="143">
        <f t="shared" si="0"/>
        <v>49.034416955707059</v>
      </c>
      <c r="X8" s="143">
        <f t="shared" si="0"/>
        <v>50.120528300422492</v>
      </c>
      <c r="Y8" s="143">
        <f t="shared" si="0"/>
        <v>49.295798797504609</v>
      </c>
      <c r="Z8" s="143">
        <f t="shared" si="0"/>
        <v>52.253887565194454</v>
      </c>
      <c r="AA8" s="143">
        <f t="shared" si="0"/>
        <v>52.222770441735342</v>
      </c>
      <c r="AB8" s="143">
        <f t="shared" si="0"/>
        <v>50.692657044944568</v>
      </c>
      <c r="AC8" s="143">
        <f t="shared" si="0"/>
        <v>50.053696058226095</v>
      </c>
      <c r="AD8" s="143">
        <f t="shared" si="0"/>
        <v>49.73602325787104</v>
      </c>
      <c r="AE8" s="143">
        <f t="shared" si="0"/>
        <v>49.400730983315604</v>
      </c>
      <c r="AF8" s="143">
        <f t="shared" si="0"/>
        <v>49.822326080857529</v>
      </c>
      <c r="AG8" s="143">
        <f t="shared" si="0"/>
        <v>49.303516857470328</v>
      </c>
      <c r="AH8" s="143">
        <f t="shared" si="0"/>
        <v>48.236756346312347</v>
      </c>
      <c r="AI8" s="143">
        <f t="shared" si="0"/>
        <v>50.538322869876453</v>
      </c>
      <c r="AJ8" s="143">
        <f>(AJ7/AJ6)*100</f>
        <v>51.130538113970616</v>
      </c>
      <c r="AK8" s="143">
        <f>(AK7/AK6)*100</f>
        <v>49.844312817765783</v>
      </c>
      <c r="AL8" s="143">
        <f>(AL7/AL6)*100</f>
        <v>47.164488156355503</v>
      </c>
      <c r="AM8" s="143">
        <f>(AM7/AM6)*100</f>
        <v>46.299207236925646</v>
      </c>
      <c r="AN8" s="132" t="s">
        <v>58</v>
      </c>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row>
    <row r="9" spans="1:111" s="83" customFormat="1" ht="12.75">
      <c r="A9" s="129" t="s">
        <v>94</v>
      </c>
      <c r="B9" s="142">
        <f>'Real QGDP VA'!B24</f>
        <v>113190.90507072078</v>
      </c>
      <c r="C9" s="142">
        <f>'Real QGDP VA'!C24</f>
        <v>119503.375834034</v>
      </c>
      <c r="D9" s="142">
        <f>'Real QGDP VA'!D24</f>
        <v>119922.31715903329</v>
      </c>
      <c r="E9" s="142">
        <f>'Real QGDP VA'!E24</f>
        <v>122059.8060178493</v>
      </c>
      <c r="F9" s="142">
        <f>'Real QGDP VA'!F24</f>
        <v>124504.64161589649</v>
      </c>
      <c r="G9" s="142">
        <f>'Real QGDP VA'!G24</f>
        <v>125374.57227740655</v>
      </c>
      <c r="H9" s="142">
        <f>'Real QGDP VA'!H24</f>
        <v>128016.08747472995</v>
      </c>
      <c r="I9" s="142">
        <f>'Real QGDP VA'!I24</f>
        <v>127899.17885467524</v>
      </c>
      <c r="J9" s="142">
        <f>'Real QGDP VA'!J24</f>
        <v>135261.81751123743</v>
      </c>
      <c r="K9" s="142">
        <f>'Real QGDP VA'!K24</f>
        <v>137201.99637098916</v>
      </c>
      <c r="L9" s="142">
        <f>'Real QGDP VA'!L24</f>
        <v>138948.1178530778</v>
      </c>
      <c r="M9" s="142">
        <f>'Real QGDP VA'!M24</f>
        <v>139110.76893231037</v>
      </c>
      <c r="N9" s="142">
        <f>'Real QGDP VA'!N24</f>
        <v>137875.03328179393</v>
      </c>
      <c r="O9" s="142">
        <f>'Real QGDP VA'!O24</f>
        <v>136553.33913126934</v>
      </c>
      <c r="P9" s="142">
        <f>'Real QGDP VA'!P24</f>
        <v>136403.948373322</v>
      </c>
      <c r="Q9" s="142">
        <f>'Real QGDP VA'!Q24</f>
        <v>137804.01712866078</v>
      </c>
      <c r="R9" s="142">
        <f>'Real QGDP VA'!R24</f>
        <v>134420.47647807619</v>
      </c>
      <c r="S9" s="142">
        <f>'Real QGDP VA'!S24</f>
        <v>134820.80095753691</v>
      </c>
      <c r="T9" s="142">
        <f>'Real QGDP VA'!T24</f>
        <v>135306.11306680183</v>
      </c>
      <c r="U9" s="142">
        <f>'Real QGDP VA'!U24</f>
        <v>133303.20950986803</v>
      </c>
      <c r="V9" s="142">
        <f>'Real QGDP VA'!V24</f>
        <v>133628.44337138772</v>
      </c>
      <c r="W9" s="142">
        <f>'Real QGDP VA'!W24</f>
        <v>135578.43981980908</v>
      </c>
      <c r="X9" s="142">
        <f>'Real QGDP VA'!X24</f>
        <v>134474.22713693103</v>
      </c>
      <c r="Y9" s="142">
        <f>'Real QGDP VA'!Y24</f>
        <v>135408.80351594303</v>
      </c>
      <c r="Z9" s="142">
        <f>'Real QGDP VA'!Z24</f>
        <v>122316.27633812622</v>
      </c>
      <c r="AA9" s="142">
        <f>'Real QGDP VA'!AA24</f>
        <v>119175.66194640585</v>
      </c>
      <c r="AB9" s="142">
        <f>'Real QGDP VA'!AB24</f>
        <v>117905.47298703383</v>
      </c>
      <c r="AC9" s="142">
        <f>'Real QGDP VA'!AC24</f>
        <v>117811.60543937686</v>
      </c>
      <c r="AD9" s="142">
        <f>'Real QGDP VA'!AD24</f>
        <v>120877.31027670873</v>
      </c>
      <c r="AE9" s="142">
        <f>'Real QGDP VA'!AE24</f>
        <v>127191.26358457442</v>
      </c>
      <c r="AF9" s="142">
        <f>'Real QGDP VA'!AF24</f>
        <v>130242.20396875223</v>
      </c>
      <c r="AG9" s="142">
        <f>'Real QGDP VA'!AG24</f>
        <v>133220.95845543442</v>
      </c>
      <c r="AH9" s="142">
        <f>'Real QGDP VA'!AH24</f>
        <v>137737.59477613686</v>
      </c>
      <c r="AI9" s="142">
        <f>'Real QGDP VA'!AI24</f>
        <v>137193.22021945895</v>
      </c>
      <c r="AJ9" s="142">
        <f>'Real QGDP VA'!AJ24</f>
        <v>140047.55504594313</v>
      </c>
      <c r="AK9" s="142">
        <f>'Real QGDP VA'!AK24</f>
        <v>139593.93783776945</v>
      </c>
      <c r="AL9" s="142">
        <f>'Real QGDP VA'!AL24</f>
        <v>146122.10896916935</v>
      </c>
      <c r="AM9" s="142">
        <f>'Real QGDP VA'!AM24</f>
        <v>154111.49294261594</v>
      </c>
      <c r="AN9" s="130" t="s">
        <v>98</v>
      </c>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row>
    <row r="10" spans="1:111" s="83" customFormat="1" ht="25.5">
      <c r="A10" s="133" t="s">
        <v>61</v>
      </c>
      <c r="B10" s="144">
        <f>(B9/B6)*100</f>
        <v>47.177204005214449</v>
      </c>
      <c r="C10" s="144">
        <f t="shared" ref="C10:AJ10" si="1">(C9/C6)*100</f>
        <v>47.832982152782023</v>
      </c>
      <c r="D10" s="144">
        <f t="shared" si="1"/>
        <v>47.684604278490553</v>
      </c>
      <c r="E10" s="144">
        <f t="shared" si="1"/>
        <v>55.762260592541622</v>
      </c>
      <c r="F10" s="144">
        <f t="shared" si="1"/>
        <v>49.28599843930418</v>
      </c>
      <c r="G10" s="144">
        <f t="shared" si="1"/>
        <v>48.866487045261117</v>
      </c>
      <c r="H10" s="144">
        <f t="shared" si="1"/>
        <v>48.620981676424677</v>
      </c>
      <c r="I10" s="144">
        <f t="shared" si="1"/>
        <v>48.906321946269159</v>
      </c>
      <c r="J10" s="144">
        <f t="shared" si="1"/>
        <v>50.710041175801656</v>
      </c>
      <c r="K10" s="144">
        <f t="shared" si="1"/>
        <v>50.391046602741874</v>
      </c>
      <c r="L10" s="144">
        <f t="shared" si="1"/>
        <v>49.354936565565495</v>
      </c>
      <c r="M10" s="144">
        <f t="shared" si="1"/>
        <v>49.608641108951815</v>
      </c>
      <c r="N10" s="144">
        <f t="shared" si="1"/>
        <v>52.053873390622563</v>
      </c>
      <c r="O10" s="144">
        <f t="shared" si="1"/>
        <v>51.819902727470868</v>
      </c>
      <c r="P10" s="144">
        <f t="shared" si="1"/>
        <v>51.261364977336285</v>
      </c>
      <c r="Q10" s="144">
        <f t="shared" si="1"/>
        <v>51.630456010463163</v>
      </c>
      <c r="R10" s="144">
        <f t="shared" si="1"/>
        <v>51.641636697884351</v>
      </c>
      <c r="S10" s="144">
        <f t="shared" si="1"/>
        <v>50.82257971937225</v>
      </c>
      <c r="T10" s="144">
        <f t="shared" si="1"/>
        <v>49.676216444425862</v>
      </c>
      <c r="U10" s="144">
        <f t="shared" si="1"/>
        <v>47.399879445605329</v>
      </c>
      <c r="V10" s="144">
        <f t="shared" si="1"/>
        <v>51.345342267439378</v>
      </c>
      <c r="W10" s="144">
        <f t="shared" si="1"/>
        <v>50.965583044292949</v>
      </c>
      <c r="X10" s="144">
        <f t="shared" si="1"/>
        <v>49.879471699577508</v>
      </c>
      <c r="Y10" s="144">
        <f t="shared" si="1"/>
        <v>50.704201202495391</v>
      </c>
      <c r="Z10" s="144">
        <f t="shared" si="1"/>
        <v>47.746112434805546</v>
      </c>
      <c r="AA10" s="144">
        <f t="shared" si="1"/>
        <v>47.777229558264651</v>
      </c>
      <c r="AB10" s="144">
        <f t="shared" si="1"/>
        <v>49.307342955055432</v>
      </c>
      <c r="AC10" s="144">
        <f t="shared" si="1"/>
        <v>49.946303941773905</v>
      </c>
      <c r="AD10" s="144">
        <f t="shared" si="1"/>
        <v>50.26397674212896</v>
      </c>
      <c r="AE10" s="144">
        <f t="shared" si="1"/>
        <v>50.599269016684403</v>
      </c>
      <c r="AF10" s="144">
        <f t="shared" si="1"/>
        <v>50.177673919142471</v>
      </c>
      <c r="AG10" s="144">
        <f t="shared" si="1"/>
        <v>50.696483142529672</v>
      </c>
      <c r="AH10" s="144">
        <f t="shared" si="1"/>
        <v>51.763243653687638</v>
      </c>
      <c r="AI10" s="144">
        <f t="shared" si="1"/>
        <v>49.461677130123554</v>
      </c>
      <c r="AJ10" s="144">
        <f t="shared" si="1"/>
        <v>48.869461886029384</v>
      </c>
      <c r="AK10" s="144">
        <f t="shared" ref="AK10:AL10" si="2">(AK9/AK6)*100</f>
        <v>50.155687182234217</v>
      </c>
      <c r="AL10" s="144">
        <f t="shared" si="2"/>
        <v>52.835511843644497</v>
      </c>
      <c r="AM10" s="144">
        <f t="shared" ref="AM10" si="3">(AM9/AM6)*100</f>
        <v>53.700792763074354</v>
      </c>
      <c r="AN10" s="134" t="s">
        <v>60</v>
      </c>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row>
    <row r="11" spans="1:111" s="83" customFormat="1" ht="12.75">
      <c r="A11" s="84" t="s">
        <v>54</v>
      </c>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85" t="s">
        <v>55</v>
      </c>
    </row>
    <row r="12" spans="1:111" s="83" customFormat="1" ht="12.75">
      <c r="A12" s="99" t="s">
        <v>23</v>
      </c>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01" t="s">
        <v>24</v>
      </c>
    </row>
    <row r="13" spans="1:111">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row>
    <row r="14" spans="1:111" customFormat="1" ht="15">
      <c r="A14" s="175" t="s">
        <v>166</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74" t="s">
        <v>168</v>
      </c>
    </row>
    <row r="16" spans="1:111">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row>
  </sheetData>
  <hyperlinks>
    <hyperlink ref="A14" location="Index!A1" display="Back to main page" xr:uid="{FF42EDD5-757A-42A1-9C97-50DCF9136B19}"/>
    <hyperlink ref="AN14" location="Index!A1" display="العودة الى الصفحة الرئيسية" xr:uid="{2B8E2F42-15E4-4D9F-B9FE-4C891987F289}"/>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1724-9497-4475-97FD-4F5D4AFF10A9}">
  <dimension ref="A1:DD13"/>
  <sheetViews>
    <sheetView showGridLines="0" workbookViewId="0">
      <pane xSplit="1" topLeftCell="AB1" activePane="topRight" state="frozen"/>
      <selection activeCell="AH27" sqref="AH27"/>
      <selection pane="topRight" activeCell="AO1" sqref="AO1"/>
    </sheetView>
  </sheetViews>
  <sheetFormatPr defaultColWidth="8.85546875" defaultRowHeight="14.25"/>
  <cols>
    <col min="1" max="1" width="50.5703125" style="45" customWidth="1"/>
    <col min="2" max="29" width="8.85546875" style="45"/>
    <col min="30" max="30" width="10.140625" style="45" customWidth="1"/>
    <col min="31" max="31" width="11" style="45" customWidth="1"/>
    <col min="32" max="32" width="9.140625" style="45" customWidth="1"/>
    <col min="33" max="34" width="9.85546875" style="45" customWidth="1"/>
    <col min="35" max="35" width="10.140625" style="45" bestFit="1" customWidth="1"/>
    <col min="36" max="39" width="10.140625" style="45" customWidth="1"/>
    <col min="40" max="40" width="50.5703125" style="45" customWidth="1"/>
    <col min="41" max="16384" width="8.85546875" style="45"/>
  </cols>
  <sheetData>
    <row r="1" spans="1:108" ht="110.1" customHeight="1"/>
    <row r="2" spans="1:108"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2"/>
    </row>
    <row r="3" spans="1:108" s="56" customFormat="1" ht="63.75" customHeight="1">
      <c r="A3" s="173" t="s">
        <v>146</v>
      </c>
      <c r="B3" s="69"/>
      <c r="D3" s="69"/>
      <c r="E3" s="69"/>
      <c r="G3" s="69"/>
      <c r="I3" s="57"/>
      <c r="J3" s="57"/>
      <c r="K3" s="57"/>
      <c r="L3" s="57"/>
      <c r="M3" s="57"/>
      <c r="N3" s="69"/>
      <c r="O3" s="69"/>
      <c r="P3" s="69"/>
      <c r="Q3" s="69"/>
      <c r="S3" s="69"/>
      <c r="U3" s="70"/>
      <c r="V3" s="70"/>
      <c r="W3" s="70"/>
      <c r="X3" s="70"/>
      <c r="Y3" s="70"/>
      <c r="Z3" s="70"/>
      <c r="AA3" s="70"/>
      <c r="AC3" s="169"/>
      <c r="AD3" s="169"/>
      <c r="AE3" s="169"/>
      <c r="AF3" s="169"/>
      <c r="AG3" s="169"/>
      <c r="AH3" s="169"/>
      <c r="AI3" s="169"/>
      <c r="AJ3" s="169"/>
      <c r="AK3" s="169"/>
      <c r="AL3" s="169"/>
      <c r="AM3" s="169"/>
      <c r="AN3" s="169" t="s">
        <v>136</v>
      </c>
    </row>
    <row r="4" spans="1:108" s="23" customFormat="1">
      <c r="A4" s="38"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44" t="s">
        <v>22</v>
      </c>
    </row>
    <row r="5" spans="1:108" s="58" customFormat="1" ht="12.75">
      <c r="A5" s="59" t="s">
        <v>18</v>
      </c>
      <c r="L5" s="59"/>
      <c r="X5" s="59"/>
      <c r="Y5" s="59"/>
      <c r="Z5" s="59"/>
      <c r="AA5" s="60"/>
      <c r="AB5" s="60"/>
      <c r="AC5" s="60"/>
      <c r="AD5" s="60"/>
      <c r="AE5" s="60"/>
      <c r="AF5" s="60"/>
      <c r="AG5" s="60"/>
      <c r="AH5" s="60"/>
      <c r="AI5" s="60"/>
      <c r="AJ5" s="60"/>
      <c r="AK5" s="60"/>
      <c r="AL5" s="60"/>
      <c r="AM5" s="60"/>
      <c r="AN5" s="53" t="s">
        <v>18</v>
      </c>
    </row>
    <row r="6" spans="1:108">
      <c r="A6" s="46" t="s">
        <v>79</v>
      </c>
      <c r="B6" s="25" t="s">
        <v>112</v>
      </c>
      <c r="C6" s="25" t="s">
        <v>113</v>
      </c>
      <c r="D6" s="25" t="s">
        <v>114</v>
      </c>
      <c r="E6" s="25" t="s">
        <v>115</v>
      </c>
      <c r="F6" s="25" t="s">
        <v>116</v>
      </c>
      <c r="G6" s="25" t="s">
        <v>117</v>
      </c>
      <c r="H6" s="25" t="s">
        <v>118</v>
      </c>
      <c r="I6" s="25" t="s">
        <v>119</v>
      </c>
      <c r="J6" s="25" t="s">
        <v>120</v>
      </c>
      <c r="K6" s="25" t="s">
        <v>121</v>
      </c>
      <c r="L6" s="25" t="s">
        <v>122</v>
      </c>
      <c r="M6" s="25" t="s">
        <v>123</v>
      </c>
      <c r="N6" s="25" t="s">
        <v>124</v>
      </c>
      <c r="O6" s="25" t="s">
        <v>125</v>
      </c>
      <c r="P6" s="25" t="s">
        <v>126</v>
      </c>
      <c r="Q6" s="25" t="s">
        <v>127</v>
      </c>
      <c r="R6" s="25" t="s">
        <v>128</v>
      </c>
      <c r="S6" s="25" t="s">
        <v>129</v>
      </c>
      <c r="T6" s="25" t="s">
        <v>130</v>
      </c>
      <c r="U6" s="25" t="s">
        <v>131</v>
      </c>
      <c r="V6" s="25" t="s">
        <v>0</v>
      </c>
      <c r="W6" s="25" t="s">
        <v>1</v>
      </c>
      <c r="X6" s="25" t="s">
        <v>2</v>
      </c>
      <c r="Y6" s="25" t="s">
        <v>3</v>
      </c>
      <c r="Z6" s="25" t="s">
        <v>4</v>
      </c>
      <c r="AA6" s="25" t="s">
        <v>5</v>
      </c>
      <c r="AB6" s="25" t="s">
        <v>6</v>
      </c>
      <c r="AC6" s="25" t="s">
        <v>7</v>
      </c>
      <c r="AD6" s="35" t="s">
        <v>170</v>
      </c>
      <c r="AE6" s="35" t="s">
        <v>171</v>
      </c>
      <c r="AF6" s="35" t="s">
        <v>172</v>
      </c>
      <c r="AG6" s="35" t="s">
        <v>173</v>
      </c>
      <c r="AH6" s="35" t="s">
        <v>8</v>
      </c>
      <c r="AI6" s="35" t="s">
        <v>80</v>
      </c>
      <c r="AJ6" s="35" t="s">
        <v>169</v>
      </c>
      <c r="AK6" s="35" t="s">
        <v>178</v>
      </c>
      <c r="AL6" s="35" t="s">
        <v>179</v>
      </c>
      <c r="AM6" s="35" t="s">
        <v>190</v>
      </c>
      <c r="AN6" s="47" t="s">
        <v>78</v>
      </c>
    </row>
    <row r="7" spans="1:108">
      <c r="A7" s="115" t="s">
        <v>62</v>
      </c>
      <c r="B7" s="26" t="s">
        <v>19</v>
      </c>
      <c r="C7" s="26" t="s">
        <v>19</v>
      </c>
      <c r="D7" s="26" t="s">
        <v>19</v>
      </c>
      <c r="E7" s="26" t="s">
        <v>19</v>
      </c>
      <c r="F7" s="26">
        <f>('Real QGDP oil, non-oil VA'!F7/'Real QGDP oil, non-oil VA'!B7-1)*100</f>
        <v>1.0855652280646222</v>
      </c>
      <c r="G7" s="26">
        <f>('Real QGDP oil, non-oil VA'!G7/'Real QGDP oil, non-oil VA'!C7-1)*100</f>
        <v>0.65961128575058314</v>
      </c>
      <c r="H7" s="26">
        <f>('Real QGDP oil, non-oil VA'!H7/'Real QGDP oil, non-oil VA'!D7-1)*100</f>
        <v>2.8194521539830042</v>
      </c>
      <c r="I7" s="26">
        <f>('Real QGDP oil, non-oil VA'!I7/'Real QGDP oil, non-oil VA'!E7-1)*100</f>
        <v>37.989071110284222</v>
      </c>
      <c r="J7" s="26">
        <f>('Real QGDP oil, non-oil VA'!J7/'Real QGDP oil, non-oil VA'!F7-1)*100</f>
        <v>2.6242148949518374</v>
      </c>
      <c r="K7" s="26">
        <f>('Real QGDP oil, non-oil VA'!K7/'Real QGDP oil, non-oil VA'!G7-1)*100</f>
        <v>2.9587215423914515</v>
      </c>
      <c r="L7" s="26">
        <f>('Real QGDP oil, non-oil VA'!L7/'Real QGDP oil, non-oil VA'!H7-1)*100</f>
        <v>5.3980463560402869</v>
      </c>
      <c r="M7" s="26">
        <f>('Real QGDP oil, non-oil VA'!M7/'Real QGDP oil, non-oil VA'!I7-1)*100</f>
        <v>5.7522385916951357</v>
      </c>
      <c r="N7" s="26">
        <f>('Real QGDP oil, non-oil VA'!N7/'Real QGDP oil, non-oil VA'!J7-1)*100</f>
        <v>-3.406835152082055</v>
      </c>
      <c r="O7" s="26">
        <f>('Real QGDP oil, non-oil VA'!O7/'Real QGDP oil, non-oil VA'!K7-1)*100</f>
        <v>-6.0046679197943149</v>
      </c>
      <c r="P7" s="26">
        <f>('Real QGDP oil, non-oil VA'!P7/'Real QGDP oil, non-oil VA'!L7-1)*100</f>
        <v>-9.0398960942834847</v>
      </c>
      <c r="Q7" s="26">
        <f>('Real QGDP oil, non-oil VA'!Q7/'Real QGDP oil, non-oil VA'!M7-1)*100</f>
        <v>-8.6374064065974707</v>
      </c>
      <c r="R7" s="26">
        <f>('Real QGDP oil, non-oil VA'!R7/'Real QGDP oil, non-oil VA'!N7-1)*100</f>
        <v>-0.8823676567497496</v>
      </c>
      <c r="S7" s="26">
        <f>('Real QGDP oil, non-oil VA'!S7/'Real QGDP oil, non-oil VA'!O7-1)*100</f>
        <v>2.752533019361314</v>
      </c>
      <c r="T7" s="26">
        <f>('Real QGDP oil, non-oil VA'!T7/'Real QGDP oil, non-oil VA'!P7-1)*100</f>
        <v>5.689551718313246</v>
      </c>
      <c r="U7" s="26">
        <f>('Real QGDP oil, non-oil VA'!U7/'Real QGDP oil, non-oil VA'!Q7-1)*100</f>
        <v>14.583530194754202</v>
      </c>
      <c r="V7" s="26">
        <f>('Real QGDP oil, non-oil VA'!V7/'Real QGDP oil, non-oil VA'!R7-1)*100</f>
        <v>0.59705153325868565</v>
      </c>
      <c r="W7" s="26">
        <f>('Real QGDP oil, non-oil VA'!W7/'Real QGDP oil, non-oil VA'!S7-1)*100</f>
        <v>-1.1809140462315515E-2</v>
      </c>
      <c r="X7" s="26">
        <f>('Real QGDP oil, non-oil VA'!X7/'Real QGDP oil, non-oil VA'!T7-1)*100</f>
        <v>-1.4195812356962434</v>
      </c>
      <c r="Y7" s="26">
        <f>('Real QGDP oil, non-oil VA'!Y7/'Real QGDP oil, non-oil VA'!U7-1)*100</f>
        <v>-11.005584407470737</v>
      </c>
      <c r="Z7" s="26">
        <f>('Real QGDP oil, non-oil VA'!Z7/'Real QGDP oil, non-oil VA'!V7-1)*100</f>
        <v>5.7164481958301927</v>
      </c>
      <c r="AA7" s="26">
        <f>('Real QGDP oil, non-oil VA'!AA7/'Real QGDP oil, non-oil VA'!W7-1)*100</f>
        <v>-0.135330999965666</v>
      </c>
      <c r="AB7" s="26">
        <f>('Real QGDP oil, non-oil VA'!AB7/'Real QGDP oil, non-oil VA'!X7-1)*100</f>
        <v>-10.291299027216461</v>
      </c>
      <c r="AC7" s="26">
        <f>('Real QGDP oil, non-oil VA'!AC7/'Real QGDP oil, non-oil VA'!Y7-1)*100</f>
        <v>-10.3174379179783</v>
      </c>
      <c r="AD7" s="26">
        <f>('Real QGDP oil, non-oil VA'!AD7/'Real QGDP oil, non-oil VA'!Z7-1)*100</f>
        <v>-10.650082083086254</v>
      </c>
      <c r="AE7" s="26">
        <f>('Real QGDP oil, non-oil VA'!AE7/'Real QGDP oil, non-oil VA'!AA7-1)*100</f>
        <v>-4.6721283837884204</v>
      </c>
      <c r="AF7" s="26">
        <f>('Real QGDP oil, non-oil VA'!AF7/'Real QGDP oil, non-oil VA'!AB7-1)*100</f>
        <v>6.6836317744489726</v>
      </c>
      <c r="AG7" s="26">
        <f>('Real QGDP oil, non-oil VA'!AG7/'Real QGDP oil, non-oil VA'!AC7-1)*100</f>
        <v>9.736662896443903</v>
      </c>
      <c r="AH7" s="26">
        <f>('Real QGDP oil, non-oil VA'!AH7/'Real QGDP oil, non-oil VA'!AD7-1)*100</f>
        <v>7.312449704716073</v>
      </c>
      <c r="AI7" s="26">
        <f>('Real QGDP oil, non-oil VA'!AI7/'Real QGDP oil, non-oil VA'!AE7-1)*100</f>
        <v>12.885516195409252</v>
      </c>
      <c r="AJ7" s="26">
        <f>('Real QGDP oil, non-oil VA'!AJ7/'Real QGDP oil, non-oil VA'!AF7-1)*100</f>
        <v>13.306056881082483</v>
      </c>
      <c r="AK7" s="26">
        <f>('Real QGDP oil, non-oil VA'!AK7/'Real QGDP oil, non-oil VA'!AG7-1)*100</f>
        <v>7.0753164655413148</v>
      </c>
      <c r="AL7" s="26">
        <f>('Real QGDP oil, non-oil VA'!AL7/'Real QGDP oil, non-oil VA'!AH7-1)*100</f>
        <v>1.6239403377523276</v>
      </c>
      <c r="AM7" s="26">
        <f>('Real QGDP oil, non-oil VA'!AM7/'Real QGDP oil, non-oil VA'!AI7-1)*100</f>
        <v>-5.2142069779288143</v>
      </c>
      <c r="AN7" s="73" t="s">
        <v>96</v>
      </c>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row>
    <row r="8" spans="1:108">
      <c r="A8" s="61" t="s">
        <v>63</v>
      </c>
      <c r="B8" s="29" t="s">
        <v>19</v>
      </c>
      <c r="C8" s="29" t="s">
        <v>19</v>
      </c>
      <c r="D8" s="29" t="s">
        <v>19</v>
      </c>
      <c r="E8" s="29" t="s">
        <v>19</v>
      </c>
      <c r="F8" s="29">
        <f>('Real QGDP oil, non-oil VA'!F9/'Real QGDP oil, non-oil VA'!B9-1)*100</f>
        <v>9.9952699716527427</v>
      </c>
      <c r="G8" s="29">
        <f>('Real QGDP oil, non-oil VA'!G9/'Real QGDP oil, non-oil VA'!C9-1)*100</f>
        <v>4.9129963085950523</v>
      </c>
      <c r="H8" s="29">
        <f>('Real QGDP oil, non-oil VA'!H9/'Real QGDP oil, non-oil VA'!D9-1)*100</f>
        <v>6.7491777239120809</v>
      </c>
      <c r="I8" s="29">
        <f>('Real QGDP oil, non-oil VA'!I9/'Real QGDP oil, non-oil VA'!E9-1)*100</f>
        <v>4.7840259847471867</v>
      </c>
      <c r="J8" s="29">
        <f>('Real QGDP oil, non-oil VA'!J9/'Real QGDP oil, non-oil VA'!F9-1)*100</f>
        <v>8.6399798077628311</v>
      </c>
      <c r="K8" s="29">
        <f>('Real QGDP oil, non-oil VA'!K9/'Real QGDP oil, non-oil VA'!G9-1)*100</f>
        <v>9.4336705431887538</v>
      </c>
      <c r="L8" s="29">
        <f>('Real QGDP oil, non-oil VA'!L9/'Real QGDP oil, non-oil VA'!H9-1)*100</f>
        <v>8.539575450238468</v>
      </c>
      <c r="M8" s="29">
        <f>('Real QGDP oil, non-oil VA'!M9/'Real QGDP oil, non-oil VA'!I9-1)*100</f>
        <v>8.7659593892891472</v>
      </c>
      <c r="N8" s="29">
        <f>('Real QGDP oil, non-oil VA'!N9/'Real QGDP oil, non-oil VA'!J9-1)*100</f>
        <v>1.9319685471026693</v>
      </c>
      <c r="O8" s="29">
        <f>('Real QGDP oil, non-oil VA'!O9/'Real QGDP oil, non-oil VA'!K9-1)*100</f>
        <v>-0.47277536542972287</v>
      </c>
      <c r="P8" s="29">
        <f>('Real QGDP oil, non-oil VA'!P9/'Real QGDP oil, non-oil VA'!L9-1)*100</f>
        <v>-1.831021189107418</v>
      </c>
      <c r="Q8" s="29">
        <f>('Real QGDP oil, non-oil VA'!Q9/'Real QGDP oil, non-oil VA'!M9-1)*100</f>
        <v>-0.93936063590118746</v>
      </c>
      <c r="R8" s="29">
        <f>('Real QGDP oil, non-oil VA'!R9/'Real QGDP oil, non-oil VA'!N9-1)*100</f>
        <v>-2.505570966323678</v>
      </c>
      <c r="S8" s="29">
        <f>('Real QGDP oil, non-oil VA'!S9/'Real QGDP oil, non-oil VA'!O9-1)*100</f>
        <v>-1.2687629498879804</v>
      </c>
      <c r="T8" s="29">
        <f>('Real QGDP oil, non-oil VA'!T9/'Real QGDP oil, non-oil VA'!P9-1)*100</f>
        <v>-0.804841296467107</v>
      </c>
      <c r="U8" s="29">
        <f>('Real QGDP oil, non-oil VA'!U9/'Real QGDP oil, non-oil VA'!Q9-1)*100</f>
        <v>-3.266093189860042</v>
      </c>
      <c r="V8" s="29">
        <f>('Real QGDP oil, non-oil VA'!V9/'Real QGDP oil, non-oil VA'!R9-1)*100</f>
        <v>-0.58922057668621131</v>
      </c>
      <c r="W8" s="29">
        <f>('Real QGDP oil, non-oil VA'!W9/'Real QGDP oil, non-oil VA'!S9-1)*100</f>
        <v>0.56195991782514998</v>
      </c>
      <c r="X8" s="29">
        <f>('Real QGDP oil, non-oil VA'!X9/'Real QGDP oil, non-oil VA'!T9-1)*100</f>
        <v>-0.61481769819231591</v>
      </c>
      <c r="Y8" s="29">
        <f>('Real QGDP oil, non-oil VA'!Y9/'Real QGDP oil, non-oil VA'!U9-1)*100</f>
        <v>1.579552370732018</v>
      </c>
      <c r="Z8" s="29">
        <f>('Real QGDP oil, non-oil VA'!Z9/'Real QGDP oil, non-oil VA'!V9-1)*100</f>
        <v>-8.4653886162709302</v>
      </c>
      <c r="AA8" s="29">
        <f>('Real QGDP oil, non-oil VA'!AA9/'Real QGDP oil, non-oil VA'!W9-1)*100</f>
        <v>-12.098367480259686</v>
      </c>
      <c r="AB8" s="29">
        <f>('Real QGDP oil, non-oil VA'!AB9/'Real QGDP oil, non-oil VA'!X9-1)*100</f>
        <v>-12.321137293487283</v>
      </c>
      <c r="AC8" s="29">
        <f>('Real QGDP oil, non-oil VA'!AC9/'Real QGDP oil, non-oil VA'!Y9-1)*100</f>
        <v>-12.995608571708761</v>
      </c>
      <c r="AD8" s="29">
        <f>('Real QGDP oil, non-oil VA'!AD9/'Real QGDP oil, non-oil VA'!Z9-1)*100</f>
        <v>-1.1764305654953677</v>
      </c>
      <c r="AE8" s="29">
        <f>('Real QGDP oil, non-oil VA'!AE9/'Real QGDP oil, non-oil VA'!AA9-1)*100</f>
        <v>6.7258712955781563</v>
      </c>
      <c r="AF8" s="29">
        <f>('Real QGDP oil, non-oil VA'!AF9/'Real QGDP oil, non-oil VA'!AB9-1)*100</f>
        <v>10.463238617494097</v>
      </c>
      <c r="AG8" s="29">
        <f>('Real QGDP oil, non-oil VA'!AG9/'Real QGDP oil, non-oil VA'!AC9-1)*100</f>
        <v>13.079656251681303</v>
      </c>
      <c r="AH8" s="29">
        <f>('Real QGDP oil, non-oil VA'!AH9/'Real QGDP oil, non-oil VA'!AD9-1)*100</f>
        <v>13.948262466158523</v>
      </c>
      <c r="AI8" s="29">
        <f>('Real QGDP oil, non-oil VA'!AI9/'Real QGDP oil, non-oil VA'!AE9-1)*100</f>
        <v>7.8637135546922421</v>
      </c>
      <c r="AJ8" s="29">
        <f>('Real QGDP oil, non-oil VA'!AJ9/'Real QGDP oil, non-oil VA'!AF9-1)*100</f>
        <v>7.5285512517458519</v>
      </c>
      <c r="AK8" s="29">
        <f>('Real QGDP oil, non-oil VA'!AK9/'Real QGDP oil, non-oil VA'!AG9-1)*100</f>
        <v>4.783766350447749</v>
      </c>
      <c r="AL8" s="29">
        <f>('Real QGDP oil, non-oil VA'!AL9/'Real QGDP oil, non-oil VA'!AH9-1)*100</f>
        <v>6.0873098638463574</v>
      </c>
      <c r="AM8" s="29">
        <f>('Real QGDP oil, non-oil VA'!AM9/'Real QGDP oil, non-oil VA'!AI9-1)*100</f>
        <v>12.331711943268008</v>
      </c>
      <c r="AN8" s="49" t="s">
        <v>191</v>
      </c>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row>
    <row r="9" spans="1:108">
      <c r="A9" s="116" t="s">
        <v>65</v>
      </c>
      <c r="B9" s="148" t="s">
        <v>19</v>
      </c>
      <c r="C9" s="148" t="s">
        <v>19</v>
      </c>
      <c r="D9" s="148" t="s">
        <v>19</v>
      </c>
      <c r="E9" s="148" t="s">
        <v>19</v>
      </c>
      <c r="F9" s="148">
        <f>('Real QGDP oil, non-oil VA'!F6/'Real QGDP oil, non-oil VA'!B6-1)*100</f>
        <v>5.2889148112094553</v>
      </c>
      <c r="G9" s="148">
        <f>('Real QGDP oil, non-oil VA'!G6/'Real QGDP oil, non-oil VA'!C6-1)*100</f>
        <v>2.6941321846168709</v>
      </c>
      <c r="H9" s="148">
        <f>('Real QGDP oil, non-oil VA'!H6/'Real QGDP oil, non-oil VA'!D6-1)*100</f>
        <v>4.6933262412343302</v>
      </c>
      <c r="I9" s="148">
        <f>('Real QGDP oil, non-oil VA'!I6/'Real QGDP oil, non-oil VA'!E6-1)*100</f>
        <v>19.473187317511218</v>
      </c>
      <c r="J9" s="148">
        <f>('Real QGDP oil, non-oil VA'!J6/'Real QGDP oil, non-oil VA'!F6-1)*100</f>
        <v>5.5891446959920765</v>
      </c>
      <c r="K9" s="148">
        <f>('Real QGDP oil, non-oil VA'!K6/'Real QGDP oil, non-oil VA'!G6-1)*100</f>
        <v>6.1228016570533228</v>
      </c>
      <c r="L9" s="148">
        <f>('Real QGDP oil, non-oil VA'!L6/'Real QGDP oil, non-oil VA'!H6-1)*100</f>
        <v>6.9254886412899452</v>
      </c>
      <c r="M9" s="148">
        <f>('Real QGDP oil, non-oil VA'!M6/'Real QGDP oil, non-oil VA'!I6-1)*100</f>
        <v>7.2261385875281414</v>
      </c>
      <c r="N9" s="148">
        <f>('Real QGDP oil, non-oil VA'!N6/'Real QGDP oil, non-oil VA'!J6-1)*100</f>
        <v>-0.6995255979302728</v>
      </c>
      <c r="O9" s="148">
        <f>('Real QGDP oil, non-oil VA'!O6/'Real QGDP oil, non-oil VA'!K6-1)*100</f>
        <v>-3.2170893647108456</v>
      </c>
      <c r="P9" s="148">
        <f>('Real QGDP oil, non-oil VA'!P6/'Real QGDP oil, non-oil VA'!L6-1)*100</f>
        <v>-5.4819604577428738</v>
      </c>
      <c r="Q9" s="148">
        <f>('Real QGDP oil, non-oil VA'!Q6/'Real QGDP oil, non-oil VA'!M6-1)*100</f>
        <v>-4.8185105078099033</v>
      </c>
      <c r="R9" s="148">
        <f>('Real QGDP oil, non-oil VA'!R6/'Real QGDP oil, non-oil VA'!N6-1)*100</f>
        <v>-1.7273078523877494</v>
      </c>
      <c r="S9" s="148">
        <f>('Real QGDP oil, non-oil VA'!S6/'Real QGDP oil, non-oil VA'!O6-1)*100</f>
        <v>0.66870135971262012</v>
      </c>
      <c r="T9" s="148">
        <f>('Real QGDP oil, non-oil VA'!T6/'Real QGDP oil, non-oil VA'!P6-1)*100</f>
        <v>2.3604372119440553</v>
      </c>
      <c r="U9" s="148">
        <f>('Real QGDP oil, non-oil VA'!U6/'Real QGDP oil, non-oil VA'!Q6-1)*100</f>
        <v>5.3676882451276109</v>
      </c>
      <c r="V9" s="148">
        <f>('Real QGDP oil, non-oil VA'!V6/'Real QGDP oil, non-oil VA'!R6-1)*100</f>
        <v>-1.5558800007386964E-2</v>
      </c>
      <c r="W9" s="148">
        <f>('Real QGDP oil, non-oil VA'!W6/'Real QGDP oil, non-oil VA'!S6-1)*100</f>
        <v>0.27979509659090684</v>
      </c>
      <c r="X9" s="148">
        <f>('Real QGDP oil, non-oil VA'!X6/'Real QGDP oil, non-oil VA'!T6-1)*100</f>
        <v>-1.0198051589399681</v>
      </c>
      <c r="Y9" s="148">
        <f>('Real QGDP oil, non-oil VA'!Y6/'Real QGDP oil, non-oil VA'!U6-1)*100</f>
        <v>-5.0402447465380913</v>
      </c>
      <c r="Z9" s="148">
        <f>('Real QGDP oil, non-oil VA'!Z6/'Real QGDP oil, non-oil VA'!V6-1)*100</f>
        <v>-1.5652644551528483</v>
      </c>
      <c r="AA9" s="148">
        <f>('Real QGDP oil, non-oil VA'!AA6/'Real QGDP oil, non-oil VA'!W6-1)*100</f>
        <v>-6.2323622919489789</v>
      </c>
      <c r="AB9" s="148">
        <f>('Real QGDP oil, non-oil VA'!AB6/'Real QGDP oil, non-oil VA'!X6-1)*100</f>
        <v>-11.303771630788207</v>
      </c>
      <c r="AC9" s="148">
        <f>('Real QGDP oil, non-oil VA'!AC6/'Real QGDP oil, non-oil VA'!Y6-1)*100</f>
        <v>-11.67538295479198</v>
      </c>
      <c r="AD9" s="148">
        <f>('Real QGDP oil, non-oil VA'!AD6/'Real QGDP oil, non-oil VA'!Z6-1)*100</f>
        <v>-6.1267817778156486</v>
      </c>
      <c r="AE9" s="148">
        <f>('Real QGDP oil, non-oil VA'!AE6/'Real QGDP oil, non-oil VA'!AA6-1)*100</f>
        <v>0.77352008807280992</v>
      </c>
      <c r="AF9" s="148">
        <f>('Real QGDP oil, non-oil VA'!AF6/'Real QGDP oil, non-oil VA'!AB6-1)*100</f>
        <v>8.5472554829019831</v>
      </c>
      <c r="AG9" s="148">
        <f>('Real QGDP oil, non-oil VA'!AG6/'Real QGDP oil, non-oil VA'!AC6-1)*100</f>
        <v>11.406364518404089</v>
      </c>
      <c r="AH9" s="148">
        <f>('Real QGDP oil, non-oil VA'!AH6/'Real QGDP oil, non-oil VA'!AD6-1)*100</f>
        <v>10.647873087778725</v>
      </c>
      <c r="AI9" s="148">
        <f>('Real QGDP oil, non-oil VA'!AI6/'Real QGDP oil, non-oil VA'!AE6-1)*100</f>
        <v>10.344520767745902</v>
      </c>
      <c r="AJ9" s="148">
        <f>('Real QGDP oil, non-oil VA'!AJ6/'Real QGDP oil, non-oil VA'!AF6-1)*100</f>
        <v>10.407038945733849</v>
      </c>
      <c r="AK9" s="148">
        <f>('Real QGDP oil, non-oil VA'!AK6/'Real QGDP oil, non-oil VA'!AG6-1)*100</f>
        <v>5.9135811477402767</v>
      </c>
      <c r="AL9" s="148">
        <f>('Real QGDP oil, non-oil VA'!AL6/'Real QGDP oil, non-oil VA'!AH6-1)*100</f>
        <v>3.9343251807088198</v>
      </c>
      <c r="AM9" s="148">
        <f>('Real QGDP oil, non-oil VA'!AM6/'Real QGDP oil, non-oil VA'!AI6-1)*100</f>
        <v>3.4642987883868104</v>
      </c>
      <c r="AN9" s="117" t="s">
        <v>64</v>
      </c>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row>
    <row r="10" spans="1:108">
      <c r="A10" s="48" t="s">
        <v>54</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53" t="s">
        <v>55</v>
      </c>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row>
    <row r="11" spans="1:108">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55" t="s">
        <v>24</v>
      </c>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row>
    <row r="13" spans="1:108" customFormat="1" ht="15">
      <c r="A13" s="175" t="s">
        <v>166</v>
      </c>
      <c r="AN13" s="174" t="s">
        <v>168</v>
      </c>
    </row>
  </sheetData>
  <hyperlinks>
    <hyperlink ref="A13" location="Index!A1" display="Back to main page" xr:uid="{CB67886C-C8E1-4AF0-AC43-A470435704A6}"/>
    <hyperlink ref="AN13" location="Index!A1" display="العودة الى الصفحة الرئيسية" xr:uid="{31D55964-D3C4-423A-A95E-1E2FC822FC51}"/>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F792-1859-4EC4-A0F8-B0F20015E792}">
  <dimension ref="A1:DD13"/>
  <sheetViews>
    <sheetView showGridLines="0" workbookViewId="0">
      <pane xSplit="1" topLeftCell="AC1" activePane="topRight" state="frozen"/>
      <selection activeCell="AH27" sqref="AH27"/>
      <selection pane="topRight" activeCell="AO1" sqref="AO1"/>
    </sheetView>
  </sheetViews>
  <sheetFormatPr defaultColWidth="8.85546875" defaultRowHeight="14.25"/>
  <cols>
    <col min="1" max="1" width="50.5703125" style="45" customWidth="1"/>
    <col min="2" max="29" width="8.85546875" style="45"/>
    <col min="30" max="35" width="9.42578125" style="45" bestFit="1" customWidth="1"/>
    <col min="36" max="39" width="9.42578125" style="45" customWidth="1"/>
    <col min="40" max="40" width="50.5703125" style="45" customWidth="1"/>
    <col min="41" max="16384" width="8.85546875" style="45"/>
  </cols>
  <sheetData>
    <row r="1" spans="1:108" ht="110.45" customHeight="1"/>
    <row r="2" spans="1:108"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2"/>
    </row>
    <row r="3" spans="1:108" s="56" customFormat="1" ht="85.5" customHeight="1">
      <c r="A3" s="173" t="s">
        <v>147</v>
      </c>
      <c r="B3" s="69"/>
      <c r="D3" s="69"/>
      <c r="E3" s="69"/>
      <c r="G3" s="69"/>
      <c r="I3" s="57"/>
      <c r="J3" s="57"/>
      <c r="K3" s="57"/>
      <c r="L3" s="57"/>
      <c r="M3" s="57"/>
      <c r="N3" s="69"/>
      <c r="O3" s="69"/>
      <c r="P3" s="69"/>
      <c r="Q3" s="69"/>
      <c r="S3" s="69"/>
      <c r="U3" s="70"/>
      <c r="V3" s="70"/>
      <c r="W3" s="70"/>
      <c r="X3" s="70"/>
      <c r="Y3" s="70"/>
      <c r="Z3" s="70"/>
      <c r="AA3" s="70"/>
      <c r="AB3" s="70"/>
      <c r="AC3" s="70"/>
      <c r="AD3" s="70"/>
      <c r="AF3" s="169"/>
      <c r="AG3" s="169"/>
      <c r="AH3" s="169"/>
      <c r="AI3" s="169"/>
      <c r="AJ3" s="169"/>
      <c r="AK3" s="169"/>
      <c r="AL3" s="169"/>
      <c r="AM3" s="169"/>
      <c r="AN3" s="169" t="s">
        <v>148</v>
      </c>
    </row>
    <row r="4" spans="1:108" s="58" customFormat="1" ht="12.75">
      <c r="A4" s="59" t="s">
        <v>25</v>
      </c>
      <c r="L4" s="59"/>
      <c r="X4" s="59"/>
      <c r="Y4" s="59"/>
      <c r="Z4" s="59"/>
      <c r="AA4" s="60"/>
      <c r="AB4" s="60"/>
      <c r="AC4" s="60"/>
      <c r="AD4" s="60"/>
      <c r="AE4" s="60"/>
      <c r="AF4" s="60"/>
      <c r="AG4" s="60"/>
      <c r="AH4" s="60"/>
      <c r="AI4" s="60"/>
      <c r="AJ4" s="60"/>
      <c r="AK4" s="60"/>
      <c r="AL4" s="60"/>
      <c r="AM4" s="60"/>
      <c r="AN4" s="53" t="s">
        <v>26</v>
      </c>
    </row>
    <row r="5" spans="1:108" s="58" customFormat="1" ht="12.75">
      <c r="A5" s="59" t="s">
        <v>18</v>
      </c>
      <c r="L5" s="59"/>
      <c r="X5" s="59"/>
      <c r="Y5" s="59"/>
      <c r="Z5" s="59"/>
      <c r="AA5" s="60"/>
      <c r="AB5" s="60"/>
      <c r="AC5" s="60"/>
      <c r="AD5" s="60"/>
      <c r="AE5" s="60"/>
      <c r="AF5" s="60"/>
      <c r="AG5" s="60"/>
      <c r="AH5" s="60"/>
      <c r="AI5" s="60"/>
      <c r="AJ5" s="60"/>
      <c r="AK5" s="60"/>
      <c r="AL5" s="60"/>
      <c r="AM5" s="60"/>
      <c r="AN5" s="53" t="s">
        <v>18</v>
      </c>
    </row>
    <row r="6" spans="1:108" s="64" customFormat="1" ht="23.45" customHeight="1">
      <c r="A6" s="46" t="s">
        <v>79</v>
      </c>
      <c r="B6" s="25" t="s">
        <v>112</v>
      </c>
      <c r="C6" s="25" t="s">
        <v>113</v>
      </c>
      <c r="D6" s="25" t="s">
        <v>114</v>
      </c>
      <c r="E6" s="25" t="s">
        <v>115</v>
      </c>
      <c r="F6" s="25" t="s">
        <v>116</v>
      </c>
      <c r="G6" s="25" t="s">
        <v>117</v>
      </c>
      <c r="H6" s="25" t="s">
        <v>118</v>
      </c>
      <c r="I6" s="25" t="s">
        <v>119</v>
      </c>
      <c r="J6" s="25" t="s">
        <v>120</v>
      </c>
      <c r="K6" s="25" t="s">
        <v>121</v>
      </c>
      <c r="L6" s="25" t="s">
        <v>122</v>
      </c>
      <c r="M6" s="25" t="s">
        <v>123</v>
      </c>
      <c r="N6" s="25" t="s">
        <v>124</v>
      </c>
      <c r="O6" s="25" t="s">
        <v>125</v>
      </c>
      <c r="P6" s="25" t="s">
        <v>126</v>
      </c>
      <c r="Q6" s="25" t="s">
        <v>127</v>
      </c>
      <c r="R6" s="25" t="s">
        <v>128</v>
      </c>
      <c r="S6" s="25" t="s">
        <v>129</v>
      </c>
      <c r="T6" s="25" t="s">
        <v>130</v>
      </c>
      <c r="U6" s="25" t="s">
        <v>131</v>
      </c>
      <c r="V6" s="25" t="s">
        <v>0</v>
      </c>
      <c r="W6" s="25" t="s">
        <v>1</v>
      </c>
      <c r="X6" s="25" t="s">
        <v>2</v>
      </c>
      <c r="Y6" s="25" t="s">
        <v>3</v>
      </c>
      <c r="Z6" s="25" t="s">
        <v>4</v>
      </c>
      <c r="AA6" s="25" t="s">
        <v>5</v>
      </c>
      <c r="AB6" s="25" t="s">
        <v>6</v>
      </c>
      <c r="AC6" s="25" t="s">
        <v>7</v>
      </c>
      <c r="AD6" s="35" t="s">
        <v>170</v>
      </c>
      <c r="AE6" s="35" t="s">
        <v>171</v>
      </c>
      <c r="AF6" s="35" t="s">
        <v>172</v>
      </c>
      <c r="AG6" s="35" t="s">
        <v>173</v>
      </c>
      <c r="AH6" s="35" t="s">
        <v>8</v>
      </c>
      <c r="AI6" s="35" t="s">
        <v>80</v>
      </c>
      <c r="AJ6" s="35" t="s">
        <v>169</v>
      </c>
      <c r="AK6" s="35" t="s">
        <v>178</v>
      </c>
      <c r="AL6" s="35" t="s">
        <v>179</v>
      </c>
      <c r="AM6" s="35" t="s">
        <v>190</v>
      </c>
      <c r="AN6" s="47" t="s">
        <v>78</v>
      </c>
    </row>
    <row r="7" spans="1:108" s="58" customFormat="1" ht="12.75">
      <c r="A7" s="114" t="s">
        <v>62</v>
      </c>
      <c r="B7" s="26" t="s">
        <v>19</v>
      </c>
      <c r="C7" s="26">
        <f>('Real QGDP oil, non-oil VA'!C7/'Real QGDP oil, non-oil VA'!B7-1)*100</f>
        <v>2.8366705144849513</v>
      </c>
      <c r="D7" s="26">
        <f>('Real QGDP oil, non-oil VA'!D7/'Real QGDP oil, non-oil VA'!C7-1)*100</f>
        <v>0.94913839409604961</v>
      </c>
      <c r="E7" s="26">
        <f>('Real QGDP oil, non-oil VA'!E7/'Real QGDP oil, non-oil VA'!D7-1)*100</f>
        <v>-26.400665655182376</v>
      </c>
      <c r="F7" s="26">
        <f>('Real QGDP oil, non-oil VA'!F7/'Real QGDP oil, non-oil VA'!E7-1)*100</f>
        <v>32.301458987899821</v>
      </c>
      <c r="G7" s="26">
        <f>('Real QGDP oil, non-oil VA'!G7/'Real QGDP oil, non-oil VA'!F7-1)*100</f>
        <v>2.4033377718597482</v>
      </c>
      <c r="H7" s="26">
        <f>('Real QGDP oil, non-oil VA'!H7/'Real QGDP oil, non-oil VA'!G7-1)*100</f>
        <v>3.1151916097941212</v>
      </c>
      <c r="I7" s="26">
        <f>('Real QGDP oil, non-oil VA'!I7/'Real QGDP oil, non-oil VA'!H7-1)*100</f>
        <v>-1.2258520365671211</v>
      </c>
      <c r="J7" s="26">
        <f>('Real QGDP oil, non-oil VA'!J7/'Real QGDP oil, non-oil VA'!I7-1)*100</f>
        <v>-1.6057340712254509</v>
      </c>
      <c r="K7" s="26">
        <f>('Real QGDP oil, non-oil VA'!K7/'Real QGDP oil, non-oil VA'!J7-1)*100</f>
        <v>2.7371244638189074</v>
      </c>
      <c r="L7" s="26">
        <f>('Real QGDP oil, non-oil VA'!L7/'Real QGDP oil, non-oil VA'!K7-1)*100</f>
        <v>5.5582235529827662</v>
      </c>
      <c r="M7" s="26">
        <f>('Real QGDP oil, non-oil VA'!M7/'Real QGDP oil, non-oil VA'!L7-1)*100</f>
        <v>-0.89391954349331559</v>
      </c>
      <c r="N7" s="26">
        <f>('Real QGDP oil, non-oil VA'!N7/'Real QGDP oil, non-oil VA'!M7-1)*100</f>
        <v>-10.127542683579883</v>
      </c>
      <c r="O7" s="26">
        <f>('Real QGDP oil, non-oil VA'!O7/'Real QGDP oil, non-oil VA'!N7-1)*100</f>
        <v>-2.5947528002201459E-2</v>
      </c>
      <c r="P7" s="26">
        <f>('Real QGDP oil, non-oil VA'!P7/'Real QGDP oil, non-oil VA'!O7-1)*100</f>
        <v>2.1496149860844582</v>
      </c>
      <c r="Q7" s="26">
        <f>('Real QGDP oil, non-oil VA'!Q7/'Real QGDP oil, non-oil VA'!P7-1)*100</f>
        <v>-0.45538469515946645</v>
      </c>
      <c r="R7" s="26">
        <f>('Real QGDP oil, non-oil VA'!R7/'Real QGDP oil, non-oil VA'!Q7-1)*100</f>
        <v>-2.498989666197049</v>
      </c>
      <c r="S7" s="26">
        <f>('Real QGDP oil, non-oil VA'!S7/'Real QGDP oil, non-oil VA'!R7-1)*100</f>
        <v>3.6403602956710523</v>
      </c>
      <c r="T7" s="26">
        <f>('Real QGDP oil, non-oil VA'!T7/'Real QGDP oil, non-oil VA'!S7-1)*100</f>
        <v>5.0694002263017568</v>
      </c>
      <c r="U7" s="26">
        <f>('Real QGDP oil, non-oil VA'!U7/'Real QGDP oil, non-oil VA'!T7-1)*100</f>
        <v>7.921485596868072</v>
      </c>
      <c r="V7" s="26">
        <f>('Real QGDP oil, non-oil VA'!V7/'Real QGDP oil, non-oil VA'!U7-1)*100</f>
        <v>-14.400314387037438</v>
      </c>
      <c r="W7" s="26">
        <f>('Real QGDP oil, non-oil VA'!W7/'Real QGDP oil, non-oil VA'!V7-1)*100</f>
        <v>3.0130800858386042</v>
      </c>
      <c r="X7" s="26">
        <f>('Real QGDP oil, non-oil VA'!X7/'Real QGDP oil, non-oil VA'!W7-1)*100</f>
        <v>3.5900878352080889</v>
      </c>
      <c r="Y7" s="26">
        <f>('Real QGDP oil, non-oil VA'!Y7/'Real QGDP oil, non-oil VA'!X7-1)*100</f>
        <v>-2.5728470120009228</v>
      </c>
      <c r="Z7" s="26">
        <f>('Real QGDP oil, non-oil VA'!Z7/'Real QGDP oil, non-oil VA'!Y7-1)*100</f>
        <v>1.6838491430215097</v>
      </c>
      <c r="AA7" s="26">
        <f>('Real QGDP oil, non-oil VA'!AA7/'Real QGDP oil, non-oil VA'!Z7-1)*100</f>
        <v>-2.6890581266041047</v>
      </c>
      <c r="AB7" s="26">
        <f>('Real QGDP oil, non-oil VA'!AB7/'Real QGDP oil, non-oil VA'!AA7-1)*100</f>
        <v>-6.9447452597087285</v>
      </c>
      <c r="AC7" s="26">
        <f>('Real QGDP oil, non-oil VA'!AC7/'Real QGDP oil, non-oil VA'!AB7-1)*100</f>
        <v>-2.6012348682687536</v>
      </c>
      <c r="AD7" s="26">
        <f>('Real QGDP oil, non-oil VA'!AD7/'Real QGDP oil, non-oil VA'!AC7-1)*100</f>
        <v>1.3066906596119088</v>
      </c>
      <c r="AE7" s="26">
        <f>('Real QGDP oil, non-oil VA'!AE7/'Real QGDP oil, non-oil VA'!AD7-1)*100</f>
        <v>3.8215276525027653</v>
      </c>
      <c r="AF7" s="26">
        <f>('Real QGDP oil, non-oil VA'!AF7/'Real QGDP oil, non-oil VA'!AE7-1)*100</f>
        <v>4.1402935267307761</v>
      </c>
      <c r="AG7" s="26">
        <f>('Real QGDP oil, non-oil VA'!AG7/'Real QGDP oil, non-oil VA'!AF7-1)*100</f>
        <v>0.18608551298460174</v>
      </c>
      <c r="AH7" s="26">
        <f>('Real QGDP oil, non-oil VA'!AH7/'Real QGDP oil, non-oil VA'!AG7-1)*100</f>
        <v>-0.93129443511510424</v>
      </c>
      <c r="AI7" s="26">
        <f>('Real QGDP oil, non-oil VA'!AI7/'Real QGDP oil, non-oil VA'!AH7-1)*100</f>
        <v>9.2132997941773098</v>
      </c>
      <c r="AJ7" s="26">
        <f>('Real QGDP oil, non-oil VA'!AJ7/'Real QGDP oil, non-oil VA'!AI7-1)*100</f>
        <v>4.5282549935511174</v>
      </c>
      <c r="AK7" s="26">
        <f>('Real QGDP oil, non-oil VA'!AK7/'Real QGDP oil, non-oil VA'!AJ7-1)*100</f>
        <v>-5.3231830050767375</v>
      </c>
      <c r="AL7" s="26">
        <f>('Real QGDP oil, non-oil VA'!AL7/'Real QGDP oil, non-oil VA'!AK7-1)*100</f>
        <v>-5.9750411580227203</v>
      </c>
      <c r="AM7" s="26">
        <f>('Real QGDP oil, non-oil VA'!AM7/'Real QGDP oil, non-oil VA'!AL7-1)*100</f>
        <v>1.8644740121602776</v>
      </c>
      <c r="AN7" s="73" t="s">
        <v>96</v>
      </c>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row>
    <row r="8" spans="1:108" s="58" customFormat="1" ht="12.75">
      <c r="A8" s="61" t="s">
        <v>63</v>
      </c>
      <c r="B8" s="29" t="s">
        <v>19</v>
      </c>
      <c r="C8" s="29">
        <f>('Real QGDP oil, non-oil VA'!C9/'Real QGDP oil, non-oil VA'!B9-1)*100</f>
        <v>5.5768356648171036</v>
      </c>
      <c r="D8" s="29">
        <f>('Real QGDP oil, non-oil VA'!D9/'Real QGDP oil, non-oil VA'!C9-1)*100</f>
        <v>0.3505686112006634</v>
      </c>
      <c r="E8" s="29">
        <f>('Real QGDP oil, non-oil VA'!E9/'Real QGDP oil, non-oil VA'!D9-1)*100</f>
        <v>1.7823945612903902</v>
      </c>
      <c r="F8" s="29">
        <f>('Real QGDP oil, non-oil VA'!F9/'Real QGDP oil, non-oil VA'!E9-1)*100</f>
        <v>2.0029817167575015</v>
      </c>
      <c r="G8" s="29">
        <f>('Real QGDP oil, non-oil VA'!G9/'Real QGDP oil, non-oil VA'!F9-1)*100</f>
        <v>0.69871343768359573</v>
      </c>
      <c r="H8" s="29">
        <f>('Real QGDP oil, non-oil VA'!H9/'Real QGDP oil, non-oil VA'!G9-1)*100</f>
        <v>2.1068986711904714</v>
      </c>
      <c r="I8" s="29">
        <f>('Real QGDP oil, non-oil VA'!I9/'Real QGDP oil, non-oil VA'!H9-1)*100</f>
        <v>-9.1323381584984542E-2</v>
      </c>
      <c r="J8" s="29">
        <f>('Real QGDP oil, non-oil VA'!J9/'Real QGDP oil, non-oil VA'!I9-1)*100</f>
        <v>5.7565957205463869</v>
      </c>
      <c r="K8" s="29">
        <f>('Real QGDP oil, non-oil VA'!K9/'Real QGDP oil, non-oil VA'!J9-1)*100</f>
        <v>1.4343876900741348</v>
      </c>
      <c r="L8" s="29">
        <f>('Real QGDP oil, non-oil VA'!L9/'Real QGDP oil, non-oil VA'!K9-1)*100</f>
        <v>1.2726647776809319</v>
      </c>
      <c r="M8" s="29">
        <f>('Real QGDP oil, non-oil VA'!M9/'Real QGDP oil, non-oil VA'!L9-1)*100</f>
        <v>0.11705885746833289</v>
      </c>
      <c r="N8" s="29">
        <f>('Real QGDP oil, non-oil VA'!N9/'Real QGDP oil, non-oil VA'!M9-1)*100</f>
        <v>-0.88831055999534225</v>
      </c>
      <c r="O8" s="29">
        <f>('Real QGDP oil, non-oil VA'!O9/'Real QGDP oil, non-oil VA'!N9-1)*100</f>
        <v>-0.9586174661682656</v>
      </c>
      <c r="P8" s="29">
        <f>('Real QGDP oil, non-oil VA'!P9/'Real QGDP oil, non-oil VA'!O9-1)*100</f>
        <v>-0.10940102885637071</v>
      </c>
      <c r="Q8" s="29">
        <f>('Real QGDP oil, non-oil VA'!Q9/'Real QGDP oil, non-oil VA'!P9-1)*100</f>
        <v>1.0264136574015925</v>
      </c>
      <c r="R8" s="29">
        <f>('Real QGDP oil, non-oil VA'!R9/'Real QGDP oil, non-oil VA'!Q9-1)*100</f>
        <v>-2.4553280238743258</v>
      </c>
      <c r="S8" s="29">
        <f>('Real QGDP oil, non-oil VA'!S9/'Real QGDP oil, non-oil VA'!R9-1)*100</f>
        <v>0.29781510224449192</v>
      </c>
      <c r="T8" s="29">
        <f>('Real QGDP oil, non-oil VA'!T9/'Real QGDP oil, non-oil VA'!S9-1)*100</f>
        <v>0.35996827330655456</v>
      </c>
      <c r="U8" s="29">
        <f>('Real QGDP oil, non-oil VA'!U9/'Real QGDP oil, non-oil VA'!T9-1)*100</f>
        <v>-1.4802757329559491</v>
      </c>
      <c r="V8" s="29">
        <f>('Real QGDP oil, non-oil VA'!V9/'Real QGDP oil, non-oil VA'!U9-1)*100</f>
        <v>0.24398051833525169</v>
      </c>
      <c r="W8" s="29">
        <f>('Real QGDP oil, non-oil VA'!W9/'Real QGDP oil, non-oil VA'!V9-1)*100</f>
        <v>1.4592675026542157</v>
      </c>
      <c r="X8" s="29">
        <f>('Real QGDP oil, non-oil VA'!X9/'Real QGDP oil, non-oil VA'!W9-1)*100</f>
        <v>-0.81444563335114628</v>
      </c>
      <c r="Y8" s="29">
        <f>('Real QGDP oil, non-oil VA'!Y9/'Real QGDP oil, non-oil VA'!X9-1)*100</f>
        <v>0.69498549938520338</v>
      </c>
      <c r="Z8" s="29">
        <f>('Real QGDP oil, non-oil VA'!Z9/'Real QGDP oil, non-oil VA'!Y9-1)*100</f>
        <v>-9.6688891991245534</v>
      </c>
      <c r="AA8" s="29">
        <f>('Real QGDP oil, non-oil VA'!AA9/'Real QGDP oil, non-oil VA'!Z9-1)*100</f>
        <v>-2.5676177249204235</v>
      </c>
      <c r="AB8" s="29">
        <f>('Real QGDP oil, non-oil VA'!AB9/'Real QGDP oil, non-oil VA'!AA9-1)*100</f>
        <v>-1.0658123803358621</v>
      </c>
      <c r="AC8" s="29">
        <f>('Real QGDP oil, non-oil VA'!AC9/'Real QGDP oil, non-oil VA'!AB9-1)*100</f>
        <v>-7.961254493020764E-2</v>
      </c>
      <c r="AD8" s="29">
        <f>('Real QGDP oil, non-oil VA'!AD9/'Real QGDP oil, non-oil VA'!AC9-1)*100</f>
        <v>2.6022095411554425</v>
      </c>
      <c r="AE8" s="29">
        <f>('Real QGDP oil, non-oil VA'!AE9/'Real QGDP oil, non-oil VA'!AD9-1)*100</f>
        <v>5.2234396127875282</v>
      </c>
      <c r="AF8" s="29">
        <f>('Real QGDP oil, non-oil VA'!AF9/'Real QGDP oil, non-oil VA'!AE9-1)*100</f>
        <v>2.3987027868066724</v>
      </c>
      <c r="AG8" s="29">
        <f>('Real QGDP oil, non-oil VA'!AG9/'Real QGDP oil, non-oil VA'!AF9-1)*100</f>
        <v>2.287088513487423</v>
      </c>
      <c r="AH8" s="29">
        <f>('Real QGDP oil, non-oil VA'!AH9/'Real QGDP oil, non-oil VA'!AG9-1)*100</f>
        <v>3.3903346538475487</v>
      </c>
      <c r="AI8" s="29">
        <f>('Real QGDP oil, non-oil VA'!AI9/'Real QGDP oil, non-oil VA'!AH9-1)*100</f>
        <v>-0.39522583326845329</v>
      </c>
      <c r="AJ8" s="29">
        <f>('Real QGDP oil, non-oil VA'!AJ9/'Real QGDP oil, non-oil VA'!AI9-1)*100</f>
        <v>2.0805217793694819</v>
      </c>
      <c r="AK8" s="29">
        <f>('Real QGDP oil, non-oil VA'!AK9/'Real QGDP oil, non-oil VA'!AJ9-1)*100</f>
        <v>-0.32390226878639128</v>
      </c>
      <c r="AL8" s="29">
        <f>('Real QGDP oil, non-oil VA'!AL9/'Real QGDP oil, non-oil VA'!AK9-1)*100</f>
        <v>4.6765434319838928</v>
      </c>
      <c r="AM8" s="29">
        <f>('Real QGDP oil, non-oil VA'!AM9/'Real QGDP oil, non-oil VA'!AL9-1)*100</f>
        <v>5.4676078998642685</v>
      </c>
      <c r="AN8" s="49" t="s">
        <v>191</v>
      </c>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row>
    <row r="9" spans="1:108" s="58" customFormat="1" ht="12.75">
      <c r="A9" s="116" t="s">
        <v>65</v>
      </c>
      <c r="B9" s="148" t="s">
        <v>19</v>
      </c>
      <c r="C9" s="148">
        <f>('Real QGDP oil, non-oil VA'!C6/'Real QGDP oil, non-oil VA'!B6-1)*100</f>
        <v>4.1294038175369474</v>
      </c>
      <c r="D9" s="148">
        <f>('Real QGDP oil, non-oil VA'!D6/'Real QGDP oil, non-oil VA'!C6-1)*100</f>
        <v>0.6628246166717533</v>
      </c>
      <c r="E9" s="148">
        <f>('Real QGDP oil, non-oil VA'!E6/'Real QGDP oil, non-oil VA'!D6-1)*100</f>
        <v>-12.961684917388638</v>
      </c>
      <c r="F9" s="148">
        <f>('Real QGDP oil, non-oil VA'!F6/'Real QGDP oil, non-oil VA'!E6-1)*100</f>
        <v>15.406343136393442</v>
      </c>
      <c r="G9" s="148">
        <f>('Real QGDP oil, non-oil VA'!G6/'Real QGDP oil, non-oil VA'!F6-1)*100</f>
        <v>1.5631966491217009</v>
      </c>
      <c r="H9" s="148">
        <f>('Real QGDP oil, non-oil VA'!H6/'Real QGDP oil, non-oil VA'!G6-1)*100</f>
        <v>2.622474271573072</v>
      </c>
      <c r="I9" s="148">
        <f>('Real QGDP oil, non-oil VA'!I6/'Real QGDP oil, non-oil VA'!H6-1)*100</f>
        <v>-0.6742330671144714</v>
      </c>
      <c r="J9" s="148">
        <f>('Real QGDP oil, non-oil VA'!J6/'Real QGDP oil, non-oil VA'!I6-1)*100</f>
        <v>1.9949106394845595</v>
      </c>
      <c r="K9" s="148">
        <f>('Real QGDP oil, non-oil VA'!K6/'Real QGDP oil, non-oil VA'!J6-1)*100</f>
        <v>2.0765061094406345</v>
      </c>
      <c r="L9" s="148">
        <f>('Real QGDP oil, non-oil VA'!L6/'Real QGDP oil, non-oil VA'!K6-1)*100</f>
        <v>3.398685633332521</v>
      </c>
      <c r="M9" s="148">
        <f>('Real QGDP oil, non-oil VA'!M6/'Real QGDP oil, non-oil VA'!L6-1)*100</f>
        <v>-0.39495179500712574</v>
      </c>
      <c r="N9" s="148">
        <f>('Real QGDP oil, non-oil VA'!N6/'Real QGDP oil, non-oil VA'!M6-1)*100</f>
        <v>-5.5440851781678457</v>
      </c>
      <c r="O9" s="148">
        <f>('Real QGDP oil, non-oil VA'!O6/'Real QGDP oil, non-oil VA'!N6-1)*100</f>
        <v>-0.51143835676755733</v>
      </c>
      <c r="P9" s="148">
        <f>('Real QGDP oil, non-oil VA'!P6/'Real QGDP oil, non-oil VA'!O6-1)*100</f>
        <v>0.97899508454413198</v>
      </c>
      <c r="Q9" s="148">
        <f>('Real QGDP oil, non-oil VA'!Q6/'Real QGDP oil, non-oil VA'!P6-1)*100</f>
        <v>0.30420536657500552</v>
      </c>
      <c r="R9" s="148">
        <f>('Real QGDP oil, non-oil VA'!R6/'Real QGDP oil, non-oil VA'!Q6-1)*100</f>
        <v>-2.4764469611641693</v>
      </c>
      <c r="S9" s="148">
        <f>('Real QGDP oil, non-oil VA'!S6/'Real QGDP oil, non-oil VA'!R6-1)*100</f>
        <v>1.9142152504191046</v>
      </c>
      <c r="T9" s="148">
        <f>('Real QGDP oil, non-oil VA'!T6/'Real QGDP oil, non-oil VA'!S6-1)*100</f>
        <v>2.6759454176611852</v>
      </c>
      <c r="U9" s="148">
        <f>('Real QGDP oil, non-oil VA'!U6/'Real QGDP oil, non-oil VA'!T6-1)*100</f>
        <v>3.2510462890763536</v>
      </c>
      <c r="V9" s="148">
        <f>('Real QGDP oil, non-oil VA'!V6/'Real QGDP oil, non-oil VA'!U6-1)*100</f>
        <v>-7.4589362562318628</v>
      </c>
      <c r="W9" s="148">
        <f>('Real QGDP oil, non-oil VA'!W6/'Real QGDP oil, non-oil VA'!V6-1)*100</f>
        <v>2.215269696808031</v>
      </c>
      <c r="X9" s="148">
        <f>('Real QGDP oil, non-oil VA'!X6/'Real QGDP oil, non-oil VA'!W6-1)*100</f>
        <v>1.3452916725758657</v>
      </c>
      <c r="Y9" s="148">
        <f>('Real QGDP oil, non-oil VA'!Y6/'Real QGDP oil, non-oil VA'!X6-1)*100</f>
        <v>-0.94286941929447865</v>
      </c>
      <c r="Z9" s="148">
        <f>('Real QGDP oil, non-oil VA'!Z6/'Real QGDP oil, non-oil VA'!Y6-1)*100</f>
        <v>-4.0724661479730635</v>
      </c>
      <c r="AA9" s="148">
        <f>('Real QGDP oil, non-oil VA'!AA6/'Real QGDP oil, non-oil VA'!Z6-1)*100</f>
        <v>-2.6310750558749318</v>
      </c>
      <c r="AB9" s="148">
        <f>('Real QGDP oil, non-oil VA'!AB6/'Real QGDP oil, non-oil VA'!AA6-1)*100</f>
        <v>-4.1359540023544579</v>
      </c>
      <c r="AC9" s="148">
        <f>('Real QGDP oil, non-oil VA'!AC6/'Real QGDP oil, non-oil VA'!AB6-1)*100</f>
        <v>-1.3578899012689827</v>
      </c>
      <c r="AD9" s="148">
        <f>('Real QGDP oil, non-oil VA'!AD6/'Real QGDP oil, non-oil VA'!AC6-1)*100</f>
        <v>1.9537544578106969</v>
      </c>
      <c r="AE9" s="148">
        <f>('Real QGDP oil, non-oil VA'!AE6/'Real QGDP oil, non-oil VA'!AD6-1)*100</f>
        <v>4.5261843541654301</v>
      </c>
      <c r="AF9" s="148">
        <f>('Real QGDP oil, non-oil VA'!AF6/'Real QGDP oil, non-oil VA'!AE6-1)*100</f>
        <v>3.2590613430669269</v>
      </c>
      <c r="AG9" s="148">
        <f>('Real QGDP oil, non-oil VA'!AG6/'Real QGDP oil, non-oil VA'!AF6-1)*100</f>
        <v>1.2403199476083149</v>
      </c>
      <c r="AH9" s="148">
        <f>('Real QGDP oil, non-oil VA'!AH6/'Real QGDP oil, non-oil VA'!AG6-1)*100</f>
        <v>1.2596195274535038</v>
      </c>
      <c r="AI9" s="148">
        <f>('Real QGDP oil, non-oil VA'!AI6/'Real QGDP oil, non-oil VA'!AH6-1)*100</f>
        <v>4.239615262115537</v>
      </c>
      <c r="AJ9" s="148">
        <f>('Real QGDP oil, non-oil VA'!AJ6/'Real QGDP oil, non-oil VA'!AI6-1)*100</f>
        <v>3.3175650941458024</v>
      </c>
      <c r="AK9" s="148">
        <f>('Real QGDP oil, non-oil VA'!AK6/'Real QGDP oil, non-oil VA'!AJ6-1)*100</f>
        <v>-2.8800614110797151</v>
      </c>
      <c r="AL9" s="148">
        <f>('Real QGDP oil, non-oil VA'!AL6/'Real QGDP oil, non-oil VA'!AK6-1)*100</f>
        <v>-0.63266571110793812</v>
      </c>
      <c r="AM9" s="148">
        <f>('Real QGDP oil, non-oil VA'!AM6/'Real QGDP oil, non-oil VA'!AL6-1)*100</f>
        <v>3.7682082441405029</v>
      </c>
      <c r="AN9" s="117" t="s">
        <v>64</v>
      </c>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row>
    <row r="10" spans="1:108" s="58" customFormat="1" ht="12.75">
      <c r="A10" s="48" t="s">
        <v>54</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53" t="s">
        <v>55</v>
      </c>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row>
    <row r="11" spans="1:108" s="58" customFormat="1" ht="12.75">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55" t="s">
        <v>24</v>
      </c>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row>
    <row r="13" spans="1:108" customFormat="1" ht="15">
      <c r="A13" s="175" t="s">
        <v>166</v>
      </c>
      <c r="AN13" s="174" t="s">
        <v>168</v>
      </c>
    </row>
  </sheetData>
  <hyperlinks>
    <hyperlink ref="A13" location="Index!A1" display="Back to main page" xr:uid="{B447C7BD-F9CE-4D96-B3E9-32E2A52BE15C}"/>
    <hyperlink ref="AN13" location="Index!A1" display="العودة الى الصفحة الرئيسية" xr:uid="{651EE2ED-0483-4E24-B94B-82DA84888A03}"/>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8D2-1BD6-4ECB-B9DA-8A79FFB96D0E}">
  <dimension ref="A1:DD19"/>
  <sheetViews>
    <sheetView showGridLines="0" workbookViewId="0">
      <pane xSplit="1" topLeftCell="Z1" activePane="topRight" state="frozen"/>
      <selection activeCell="AH27" sqref="AH27"/>
      <selection pane="topRight" activeCell="AO1" sqref="AO1"/>
    </sheetView>
  </sheetViews>
  <sheetFormatPr defaultColWidth="8.85546875" defaultRowHeight="14.25"/>
  <cols>
    <col min="1" max="1" width="50.5703125" style="45" customWidth="1"/>
    <col min="2" max="29" width="8.85546875" style="45"/>
    <col min="30" max="30" width="10.42578125" style="45" customWidth="1"/>
    <col min="31" max="31" width="9.85546875" style="45" customWidth="1"/>
    <col min="32" max="32" width="9.42578125" style="45" customWidth="1"/>
    <col min="33" max="33" width="9.85546875" style="45" customWidth="1"/>
    <col min="34" max="34" width="10.5703125" style="45" customWidth="1"/>
    <col min="35" max="39" width="10.140625" style="45" customWidth="1"/>
    <col min="40" max="40" width="50.5703125" style="45" customWidth="1"/>
    <col min="41" max="16384" width="8.85546875" style="45"/>
  </cols>
  <sheetData>
    <row r="1" spans="1:108" ht="110.1" customHeight="1"/>
    <row r="2" spans="1:108"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2"/>
    </row>
    <row r="3" spans="1:108" s="56" customFormat="1" ht="69.75" customHeight="1">
      <c r="A3" s="173" t="s">
        <v>149</v>
      </c>
      <c r="B3" s="69"/>
      <c r="D3" s="69"/>
      <c r="E3" s="69"/>
      <c r="G3" s="69"/>
      <c r="I3" s="57"/>
      <c r="J3" s="57"/>
      <c r="K3" s="57"/>
      <c r="L3" s="57"/>
      <c r="M3" s="57"/>
      <c r="N3" s="69"/>
      <c r="O3" s="69"/>
      <c r="P3" s="69"/>
      <c r="Q3" s="69"/>
      <c r="S3" s="69"/>
      <c r="U3" s="70"/>
      <c r="V3" s="70"/>
      <c r="W3" s="70"/>
      <c r="X3" s="70"/>
      <c r="Y3" s="70"/>
      <c r="Z3" s="70"/>
      <c r="AA3" s="70"/>
      <c r="AB3" s="70"/>
      <c r="AC3" s="70"/>
      <c r="AD3" s="70"/>
      <c r="AF3" s="169"/>
      <c r="AG3" s="169"/>
      <c r="AH3" s="169"/>
      <c r="AI3" s="169"/>
      <c r="AJ3" s="169"/>
      <c r="AK3" s="169"/>
      <c r="AL3" s="169"/>
      <c r="AM3" s="169"/>
      <c r="AN3" s="169" t="s">
        <v>150</v>
      </c>
    </row>
    <row r="4" spans="1:108">
      <c r="A4" s="48" t="s">
        <v>192</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45" t="s">
        <v>95</v>
      </c>
    </row>
    <row r="5" spans="1:108">
      <c r="A5" s="46" t="s">
        <v>76</v>
      </c>
      <c r="B5" s="25" t="s">
        <v>112</v>
      </c>
      <c r="C5" s="25" t="s">
        <v>113</v>
      </c>
      <c r="D5" s="25" t="s">
        <v>114</v>
      </c>
      <c r="E5" s="25" t="s">
        <v>115</v>
      </c>
      <c r="F5" s="25" t="s">
        <v>116</v>
      </c>
      <c r="G5" s="25" t="s">
        <v>117</v>
      </c>
      <c r="H5" s="25" t="s">
        <v>118</v>
      </c>
      <c r="I5" s="25" t="s">
        <v>119</v>
      </c>
      <c r="J5" s="25" t="s">
        <v>120</v>
      </c>
      <c r="K5" s="25" t="s">
        <v>121</v>
      </c>
      <c r="L5" s="25" t="s">
        <v>122</v>
      </c>
      <c r="M5" s="25" t="s">
        <v>123</v>
      </c>
      <c r="N5" s="25" t="s">
        <v>124</v>
      </c>
      <c r="O5" s="25" t="s">
        <v>125</v>
      </c>
      <c r="P5" s="25" t="s">
        <v>126</v>
      </c>
      <c r="Q5" s="25" t="s">
        <v>127</v>
      </c>
      <c r="R5" s="25" t="s">
        <v>128</v>
      </c>
      <c r="S5" s="25" t="s">
        <v>129</v>
      </c>
      <c r="T5" s="25" t="s">
        <v>130</v>
      </c>
      <c r="U5" s="25" t="s">
        <v>131</v>
      </c>
      <c r="V5" s="25" t="s">
        <v>0</v>
      </c>
      <c r="W5" s="25" t="s">
        <v>1</v>
      </c>
      <c r="X5" s="25" t="s">
        <v>2</v>
      </c>
      <c r="Y5" s="25" t="s">
        <v>3</v>
      </c>
      <c r="Z5" s="25" t="s">
        <v>4</v>
      </c>
      <c r="AA5" s="25" t="s">
        <v>5</v>
      </c>
      <c r="AB5" s="25" t="s">
        <v>6</v>
      </c>
      <c r="AC5" s="25" t="s">
        <v>7</v>
      </c>
      <c r="AD5" s="35" t="s">
        <v>170</v>
      </c>
      <c r="AE5" s="35" t="s">
        <v>171</v>
      </c>
      <c r="AF5" s="35" t="s">
        <v>172</v>
      </c>
      <c r="AG5" s="35" t="s">
        <v>173</v>
      </c>
      <c r="AH5" s="35" t="s">
        <v>8</v>
      </c>
      <c r="AI5" s="35" t="s">
        <v>80</v>
      </c>
      <c r="AJ5" s="35" t="s">
        <v>169</v>
      </c>
      <c r="AK5" s="35" t="s">
        <v>178</v>
      </c>
      <c r="AL5" s="35" t="s">
        <v>179</v>
      </c>
      <c r="AM5" s="35" t="s">
        <v>190</v>
      </c>
      <c r="AN5" s="47" t="s">
        <v>77</v>
      </c>
    </row>
    <row r="6" spans="1:108">
      <c r="A6" s="72" t="s">
        <v>67</v>
      </c>
      <c r="B6" s="145">
        <f>B10-B9-B8-B7</f>
        <v>210913.53322655064</v>
      </c>
      <c r="C6" s="145">
        <f t="shared" ref="C6:AJ6" si="0">C10-C9-C8-C7</f>
        <v>219269.14225933337</v>
      </c>
      <c r="D6" s="145">
        <f t="shared" si="0"/>
        <v>222502.26874011033</v>
      </c>
      <c r="E6" s="145">
        <f t="shared" si="0"/>
        <v>190457.9063648466</v>
      </c>
      <c r="F6" s="145">
        <f t="shared" si="0"/>
        <v>221078.65936084255</v>
      </c>
      <c r="G6" s="145">
        <f t="shared" si="0"/>
        <v>225890.35049657751</v>
      </c>
      <c r="H6" s="145">
        <f t="shared" si="0"/>
        <v>231769.55526305496</v>
      </c>
      <c r="I6" s="145">
        <f t="shared" si="0"/>
        <v>231070.1909140643</v>
      </c>
      <c r="J6" s="145">
        <f t="shared" si="0"/>
        <v>231409.01581202509</v>
      </c>
      <c r="K6" s="145">
        <f t="shared" si="0"/>
        <v>236727.49788815039</v>
      </c>
      <c r="L6" s="145">
        <f t="shared" si="0"/>
        <v>245062.49960040051</v>
      </c>
      <c r="M6" s="145">
        <f t="shared" si="0"/>
        <v>243494.11026835715</v>
      </c>
      <c r="N6" s="145">
        <f t="shared" si="0"/>
        <v>230738.34577804382</v>
      </c>
      <c r="O6" s="145">
        <f t="shared" si="0"/>
        <v>229337.38250678522</v>
      </c>
      <c r="P6" s="145">
        <f t="shared" si="0"/>
        <v>231339.79026242701</v>
      </c>
      <c r="Q6" s="145">
        <f t="shared" si="0"/>
        <v>231180.68108142115</v>
      </c>
      <c r="R6" s="145">
        <f t="shared" si="0"/>
        <v>227932.77376050898</v>
      </c>
      <c r="S6" s="145">
        <f t="shared" si="0"/>
        <v>232775.65029795564</v>
      </c>
      <c r="T6" s="145">
        <f t="shared" si="0"/>
        <v>239757.84652185522</v>
      </c>
      <c r="U6" s="145">
        <f t="shared" si="0"/>
        <v>248686.31270546513</v>
      </c>
      <c r="V6" s="145">
        <f t="shared" si="0"/>
        <v>228070.05591433225</v>
      </c>
      <c r="W6" s="145">
        <f t="shared" si="0"/>
        <v>233313.39372603223</v>
      </c>
      <c r="X6" s="145">
        <f t="shared" si="0"/>
        <v>237100.8309383895</v>
      </c>
      <c r="Y6" s="145">
        <f t="shared" si="0"/>
        <v>233389.07839055816</v>
      </c>
      <c r="Z6" s="145">
        <f t="shared" si="0"/>
        <v>225842.16203353534</v>
      </c>
      <c r="AA6" s="145">
        <f t="shared" si="0"/>
        <v>218584.01268258694</v>
      </c>
      <c r="AB6" s="145">
        <f t="shared" si="0"/>
        <v>208112.69240089494</v>
      </c>
      <c r="AC6" s="145">
        <f t="shared" si="0"/>
        <v>205188.89200617551</v>
      </c>
      <c r="AD6" s="145">
        <f t="shared" si="0"/>
        <v>211165.68415720342</v>
      </c>
      <c r="AE6" s="145">
        <f t="shared" si="0"/>
        <v>220391.99280878971</v>
      </c>
      <c r="AF6" s="145">
        <f t="shared" si="0"/>
        <v>227146.4448622849</v>
      </c>
      <c r="AG6" s="145">
        <f t="shared" si="0"/>
        <v>230193.98245633324</v>
      </c>
      <c r="AH6" s="145">
        <f t="shared" si="0"/>
        <v>233462.93245787919</v>
      </c>
      <c r="AI6" s="145">
        <f t="shared" si="0"/>
        <v>246553.10012951301</v>
      </c>
      <c r="AJ6" s="145">
        <f t="shared" si="0"/>
        <v>253694.31786071311</v>
      </c>
      <c r="AK6" s="145">
        <f>AK10-AK9-AK8-AK7</f>
        <v>244357.94161010595</v>
      </c>
      <c r="AL6" s="145">
        <f>AL10-AL9-AL8-AL7</f>
        <v>241834.13223998086</v>
      </c>
      <c r="AM6" s="145">
        <f>AM10-AM9-AM8-AM7</f>
        <v>251079.09950720944</v>
      </c>
      <c r="AN6" s="73" t="s">
        <v>66</v>
      </c>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row>
    <row r="7" spans="1:108">
      <c r="A7" s="48" t="s">
        <v>69</v>
      </c>
      <c r="B7" s="146">
        <f>'Real QGDP VA'!B15</f>
        <v>14385.102073371152</v>
      </c>
      <c r="C7" s="146">
        <f>'Real QGDP VA'!C15</f>
        <v>15058.760666898441</v>
      </c>
      <c r="D7" s="146">
        <f>'Real QGDP VA'!D15</f>
        <v>15670.775812291178</v>
      </c>
      <c r="E7" s="146">
        <f>'Real QGDP VA'!E15</f>
        <v>16216.589210761918</v>
      </c>
      <c r="F7" s="146">
        <f>'Real QGDP VA'!F15</f>
        <v>17738.20493940837</v>
      </c>
      <c r="G7" s="146">
        <f>'Real QGDP VA'!G15</f>
        <v>16601.028894682688</v>
      </c>
      <c r="H7" s="146">
        <f>'Real QGDP VA'!H15</f>
        <v>17645.898413370527</v>
      </c>
      <c r="I7" s="146">
        <f>'Real QGDP VA'!I15</f>
        <v>17158.844369398139</v>
      </c>
      <c r="J7" s="146">
        <f>'Real QGDP VA'!J15</f>
        <v>18925.833354743954</v>
      </c>
      <c r="K7" s="146">
        <f>'Real QGDP VA'!K15</f>
        <v>18726.998809274945</v>
      </c>
      <c r="L7" s="146">
        <f>'Real QGDP VA'!L15</f>
        <v>19139.521582063586</v>
      </c>
      <c r="M7" s="146">
        <f>'Real QGDP VA'!M15</f>
        <v>19475.25128312676</v>
      </c>
      <c r="N7" s="146">
        <f>'Real QGDP VA'!N15</f>
        <v>18657.994335185715</v>
      </c>
      <c r="O7" s="146">
        <f>'Real QGDP VA'!O15</f>
        <v>18477.354160442923</v>
      </c>
      <c r="P7" s="146">
        <f>'Real QGDP VA'!P15</f>
        <v>18939.420972299089</v>
      </c>
      <c r="Q7" s="146">
        <f>'Real QGDP VA'!Q15</f>
        <v>18964.93212432753</v>
      </c>
      <c r="R7" s="146">
        <f>'Real QGDP VA'!R15</f>
        <v>17168.177910007515</v>
      </c>
      <c r="S7" s="146">
        <f>'Real QGDP VA'!S15</f>
        <v>17132.461160917424</v>
      </c>
      <c r="T7" s="146">
        <f>'Real QGDP VA'!T15</f>
        <v>17048.092737190353</v>
      </c>
      <c r="U7" s="146">
        <f>'Real QGDP VA'!U15</f>
        <v>16746.302847231975</v>
      </c>
      <c r="V7" s="146">
        <f>'Real QGDP VA'!V15</f>
        <v>16859.1696919149</v>
      </c>
      <c r="W7" s="146">
        <f>'Real QGDP VA'!W15</f>
        <v>17288.222840766015</v>
      </c>
      <c r="X7" s="146">
        <f>'Real QGDP VA'!X15</f>
        <v>17477.34016853679</v>
      </c>
      <c r="Y7" s="146">
        <f>'Real QGDP VA'!Y15</f>
        <v>18218.57893669041</v>
      </c>
      <c r="Z7" s="146">
        <f>'Real QGDP VA'!Z15</f>
        <v>13619.245631252505</v>
      </c>
      <c r="AA7" s="146">
        <f>'Real QGDP VA'!AA15</f>
        <v>14290.562388170665</v>
      </c>
      <c r="AB7" s="146">
        <f>'Real QGDP VA'!AB15</f>
        <v>14067.454232220725</v>
      </c>
      <c r="AC7" s="146">
        <f>'Real QGDP VA'!AC15</f>
        <v>13855.432467491371</v>
      </c>
      <c r="AD7" s="146">
        <f>'Real QGDP VA'!AD15</f>
        <v>12922.552536339334</v>
      </c>
      <c r="AE7" s="146">
        <f>'Real QGDP VA'!AE15</f>
        <v>14034.978618853385</v>
      </c>
      <c r="AF7" s="146">
        <f>'Real QGDP VA'!AF15</f>
        <v>15540.175164330156</v>
      </c>
      <c r="AG7" s="146">
        <f>'Real QGDP VA'!AG15</f>
        <v>15582.074498450378</v>
      </c>
      <c r="AH7" s="146">
        <f>'Real QGDP VA'!AH15</f>
        <v>15533.683020139548</v>
      </c>
      <c r="AI7" s="146">
        <f>'Real QGDP VA'!AI15</f>
        <v>14162.918731432643</v>
      </c>
      <c r="AJ7" s="146">
        <f>'Real QGDP VA'!AJ15</f>
        <v>16222.78945915196</v>
      </c>
      <c r="AK7" s="146">
        <f>'Real QGDP VA'!AK15</f>
        <v>16455.323771180032</v>
      </c>
      <c r="AL7" s="146">
        <f>'Real QGDP VA'!AL15</f>
        <v>17325.532057875145</v>
      </c>
      <c r="AM7" s="146">
        <f>'Real QGDP VA'!AM15</f>
        <v>18376</v>
      </c>
      <c r="AN7" s="49" t="s">
        <v>68</v>
      </c>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row>
    <row r="8" spans="1:108">
      <c r="A8" s="72" t="s">
        <v>71</v>
      </c>
      <c r="B8" s="149">
        <f>'Real QGDP VA'!B18</f>
        <v>13740.849856175804</v>
      </c>
      <c r="C8" s="149">
        <f>'Real QGDP VA'!C18</f>
        <v>14535.552911028612</v>
      </c>
      <c r="D8" s="149">
        <f>'Real QGDP VA'!D18</f>
        <v>12262.788202048338</v>
      </c>
      <c r="E8" s="149">
        <f>'Real QGDP VA'!E18</f>
        <v>11080.32382687107</v>
      </c>
      <c r="F8" s="149">
        <f>'Real QGDP VA'!F18</f>
        <v>12984.081444065259</v>
      </c>
      <c r="G8" s="149">
        <f>'Real QGDP VA'!G18</f>
        <v>13149.396234185719</v>
      </c>
      <c r="H8" s="149">
        <f>'Real QGDP VA'!H18</f>
        <v>12845.61548692653</v>
      </c>
      <c r="I8" s="149">
        <f>'Real QGDP VA'!I18</f>
        <v>12149.450866514764</v>
      </c>
      <c r="J8" s="149">
        <f>'Real QGDP VA'!J18</f>
        <v>15489.475747249468</v>
      </c>
      <c r="K8" s="149">
        <f>'Real QGDP VA'!K18</f>
        <v>15804.764615001943</v>
      </c>
      <c r="L8" s="149">
        <f>'Real QGDP VA'!L18</f>
        <v>16207.980406483246</v>
      </c>
      <c r="M8" s="149">
        <f>'Real QGDP VA'!M18</f>
        <v>16226.30255787219</v>
      </c>
      <c r="N8" s="149">
        <f>'Real QGDP VA'!N18</f>
        <v>14418.691590601626</v>
      </c>
      <c r="O8" s="149">
        <f>'Real QGDP VA'!O18</f>
        <v>14612.274489780393</v>
      </c>
      <c r="P8" s="149">
        <f>'Real QGDP VA'!P18</f>
        <v>14694.304649498343</v>
      </c>
      <c r="Q8" s="149">
        <f>'Real QGDP VA'!Q18</f>
        <v>15604.152673063454</v>
      </c>
      <c r="R8" s="149">
        <f>'Real QGDP VA'!R18</f>
        <v>14046.850728269876</v>
      </c>
      <c r="S8" s="149">
        <f>'Real QGDP VA'!S18</f>
        <v>14138.807305111985</v>
      </c>
      <c r="T8" s="149">
        <f>'Real QGDP VA'!T18</f>
        <v>14258.409720227641</v>
      </c>
      <c r="U8" s="149">
        <f>'Real QGDP VA'!U18</f>
        <v>14407.299698649236</v>
      </c>
      <c r="V8" s="149">
        <f>'Real QGDP VA'!V18</f>
        <v>13883.729240536475</v>
      </c>
      <c r="W8" s="149">
        <f>'Real QGDP VA'!W18</f>
        <v>13901.415911773929</v>
      </c>
      <c r="X8" s="149">
        <f>'Real QGDP VA'!X18</f>
        <v>13430.329663847922</v>
      </c>
      <c r="Y8" s="149">
        <f>'Real QGDP VA'!Y18</f>
        <v>13787.151490333765</v>
      </c>
      <c r="Z8" s="149">
        <f>'Real QGDP VA'!Z18</f>
        <v>15041.98097559734</v>
      </c>
      <c r="AA8" s="149">
        <f>'Real QGDP VA'!AA18</f>
        <v>14879.061542414202</v>
      </c>
      <c r="AB8" s="149">
        <f>'Real QGDP VA'!AB18</f>
        <v>15266.014941546498</v>
      </c>
      <c r="AC8" s="149">
        <f>'Real QGDP VA'!AC18</f>
        <v>15180.563916668198</v>
      </c>
      <c r="AD8" s="149">
        <f>'Real QGDP VA'!AD18</f>
        <v>14722.900348232097</v>
      </c>
      <c r="AE8" s="149">
        <f>'Real QGDP VA'!AE18</f>
        <v>15234.724440057988</v>
      </c>
      <c r="AF8" s="149">
        <f>'Real QGDP VA'!AF18</f>
        <v>15113.002149482063</v>
      </c>
      <c r="AG8" s="149">
        <f>'Real QGDP VA'!AG18</f>
        <v>15189.129364382346</v>
      </c>
      <c r="AH8" s="149">
        <f>'Real QGDP VA'!AH18</f>
        <v>15243.725878122303</v>
      </c>
      <c r="AI8" s="149">
        <f>'Real QGDP VA'!AI18</f>
        <v>14801.21171743476</v>
      </c>
      <c r="AJ8" s="149">
        <f>'Real QGDP VA'!AJ18</f>
        <v>14797.591700197256</v>
      </c>
      <c r="AK8" s="149">
        <f>'Real QGDP VA'!AK18</f>
        <v>15643.303257121079</v>
      </c>
      <c r="AL8" s="149">
        <f>'Real QGDP VA'!AL18</f>
        <v>15500.155163159498</v>
      </c>
      <c r="AM8" s="149">
        <f>'Real QGDP VA'!AM18</f>
        <v>15619.880342010534</v>
      </c>
      <c r="AN8" s="73" t="s">
        <v>70</v>
      </c>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row>
    <row r="9" spans="1:108">
      <c r="A9" s="48" t="s">
        <v>73</v>
      </c>
      <c r="B9" s="146">
        <f>'Real QGDP VA'!B22</f>
        <v>887.63103800730948</v>
      </c>
      <c r="C9" s="146">
        <f>'Real QGDP VA'!C22</f>
        <v>971.21985227012203</v>
      </c>
      <c r="D9" s="146">
        <f>'Real QGDP VA'!D22</f>
        <v>1054.8086665329347</v>
      </c>
      <c r="E9" s="146">
        <f>'Real QGDP VA'!E22</f>
        <v>1138.397480795747</v>
      </c>
      <c r="F9" s="146">
        <f>'Real QGDP VA'!F22</f>
        <v>815.71123428646717</v>
      </c>
      <c r="G9" s="146">
        <f>'Real QGDP VA'!G22</f>
        <v>924.77647016946912</v>
      </c>
      <c r="H9" s="146">
        <f>'Real QGDP VA'!H22</f>
        <v>1032.8485256903509</v>
      </c>
      <c r="I9" s="146">
        <f>'Real QGDP VA'!I22</f>
        <v>1140.216882304474</v>
      </c>
      <c r="J9" s="146">
        <f>'Real QGDP VA'!J22</f>
        <v>911.44254929617057</v>
      </c>
      <c r="K9" s="146">
        <f>'Real QGDP VA'!K22</f>
        <v>1015.2906583264805</v>
      </c>
      <c r="L9" s="146">
        <f>'Real QGDP VA'!L22</f>
        <v>1118.3064628569448</v>
      </c>
      <c r="M9" s="146">
        <f>'Real QGDP VA'!M22</f>
        <v>1220.742836344325</v>
      </c>
      <c r="N9" s="146">
        <f>'Real QGDP VA'!N22</f>
        <v>1054.8507872418909</v>
      </c>
      <c r="O9" s="146">
        <f>'Real QGDP VA'!O22</f>
        <v>1088.2251594799827</v>
      </c>
      <c r="P9" s="146">
        <f>'Real QGDP VA'!P22</f>
        <v>1121.5216428273641</v>
      </c>
      <c r="Q9" s="146">
        <f>'Real QGDP VA'!Q22</f>
        <v>1154.7470325867989</v>
      </c>
      <c r="R9" s="146">
        <f>'Real QGDP VA'!R22</f>
        <v>1146.9618134081827</v>
      </c>
      <c r="S9" s="146">
        <f>'Real QGDP VA'!S22</f>
        <v>1230.4475208018157</v>
      </c>
      <c r="T9" s="146">
        <f>'Real QGDP VA'!T22</f>
        <v>1311.6948327036228</v>
      </c>
      <c r="U9" s="146">
        <f>'Real QGDP VA'!U22</f>
        <v>1391.1998253128118</v>
      </c>
      <c r="V9" s="146">
        <f>'Real QGDP VA'!V22</f>
        <v>1441.3106236174212</v>
      </c>
      <c r="W9" s="146">
        <f>'Real QGDP VA'!W22</f>
        <v>1516.5668694450203</v>
      </c>
      <c r="X9" s="146">
        <f>'Real QGDP VA'!X22</f>
        <v>1589.8380946915252</v>
      </c>
      <c r="Y9" s="146">
        <f>'Real QGDP VA'!Y22</f>
        <v>1661.5697557950043</v>
      </c>
      <c r="Z9" s="146">
        <f>'Real QGDP VA'!Z22</f>
        <v>1677.2093195885627</v>
      </c>
      <c r="AA9" s="146">
        <f>'Real QGDP VA'!AA22</f>
        <v>1686.6575358858438</v>
      </c>
      <c r="AB9" s="146">
        <f>'Real QGDP VA'!AB22</f>
        <v>1677.3967450528021</v>
      </c>
      <c r="AC9" s="146">
        <f>'Real QGDP VA'!AC22</f>
        <v>1651.6352794014215</v>
      </c>
      <c r="AD9" s="146">
        <f>'Real QGDP VA'!AD22</f>
        <v>1673.834724088051</v>
      </c>
      <c r="AE9" s="146">
        <f>'Real QGDP VA'!AE22</f>
        <v>1708.0690643474372</v>
      </c>
      <c r="AF9" s="146">
        <f>'Real QGDP VA'!AF22</f>
        <v>1762.4375930099511</v>
      </c>
      <c r="AG9" s="146">
        <f>'Real QGDP VA'!AG22</f>
        <v>1816.2734536803353</v>
      </c>
      <c r="AH9" s="146">
        <f>'Real QGDP VA'!AH22</f>
        <v>1851.1649985314389</v>
      </c>
      <c r="AI9" s="146">
        <f>'Real QGDP VA'!AI22</f>
        <v>1855.5318908978697</v>
      </c>
      <c r="AJ9" s="146">
        <f>'Real QGDP VA'!AJ22</f>
        <v>1860.0853975646723</v>
      </c>
      <c r="AK9" s="146">
        <f>'Real QGDP VA'!AK22</f>
        <v>1864.6859993230516</v>
      </c>
      <c r="AL9" s="146">
        <f>'Real QGDP VA'!AL22</f>
        <v>1900.5920318962594</v>
      </c>
      <c r="AM9" s="146">
        <f>'Real QGDP VA'!AM22</f>
        <v>1906.8038695965897</v>
      </c>
      <c r="AN9" s="49" t="s">
        <v>72</v>
      </c>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row>
    <row r="10" spans="1:108">
      <c r="A10" s="65" t="s">
        <v>75</v>
      </c>
      <c r="B10" s="147">
        <f>'Real QGDP oil, non-oil VA'!B6</f>
        <v>239927.11619410489</v>
      </c>
      <c r="C10" s="147">
        <f>'Real QGDP oil, non-oil VA'!C6</f>
        <v>249834.67568953056</v>
      </c>
      <c r="D10" s="147">
        <f>'Real QGDP oil, non-oil VA'!D6</f>
        <v>251490.64142098281</v>
      </c>
      <c r="E10" s="147">
        <f>'Real QGDP oil, non-oil VA'!E6</f>
        <v>218893.21688327534</v>
      </c>
      <c r="F10" s="147">
        <f>'Real QGDP oil, non-oil VA'!F6</f>
        <v>252616.65697860264</v>
      </c>
      <c r="G10" s="147">
        <f>'Real QGDP oil, non-oil VA'!G6</f>
        <v>256565.55209561539</v>
      </c>
      <c r="H10" s="147">
        <f>'Real QGDP oil, non-oil VA'!H6</f>
        <v>263293.91768904234</v>
      </c>
      <c r="I10" s="147">
        <f>'Real QGDP oil, non-oil VA'!I6</f>
        <v>261518.70303228166</v>
      </c>
      <c r="J10" s="147">
        <f>'Real QGDP oil, non-oil VA'!J6</f>
        <v>266735.7674633147</v>
      </c>
      <c r="K10" s="147">
        <f>'Real QGDP oil, non-oil VA'!K6</f>
        <v>272274.55197075376</v>
      </c>
      <c r="L10" s="147">
        <f>'Real QGDP oil, non-oil VA'!L6</f>
        <v>281528.30805180426</v>
      </c>
      <c r="M10" s="147">
        <f>'Real QGDP oil, non-oil VA'!M6</f>
        <v>280416.40694570047</v>
      </c>
      <c r="N10" s="147">
        <f>'Real QGDP oil, non-oil VA'!N6</f>
        <v>264869.88249107305</v>
      </c>
      <c r="O10" s="147">
        <f>'Real QGDP oil, non-oil VA'!O6</f>
        <v>263515.23631648853</v>
      </c>
      <c r="P10" s="147">
        <f>'Real QGDP oil, non-oil VA'!P6</f>
        <v>266095.03752705181</v>
      </c>
      <c r="Q10" s="147">
        <f>'Real QGDP oil, non-oil VA'!Q6</f>
        <v>266904.5129113989</v>
      </c>
      <c r="R10" s="147">
        <f>'Real QGDP oil, non-oil VA'!R6</f>
        <v>260294.76421219454</v>
      </c>
      <c r="S10" s="147">
        <f>'Real QGDP oil, non-oil VA'!S6</f>
        <v>265277.36628478684</v>
      </c>
      <c r="T10" s="147">
        <f>'Real QGDP oil, non-oil VA'!T6</f>
        <v>272376.04381197685</v>
      </c>
      <c r="U10" s="147">
        <f>'Real QGDP oil, non-oil VA'!U6</f>
        <v>281231.11507665913</v>
      </c>
      <c r="V10" s="147">
        <f>'Real QGDP oil, non-oil VA'!V6</f>
        <v>260254.26547040106</v>
      </c>
      <c r="W10" s="147">
        <f>'Real QGDP oil, non-oil VA'!W6</f>
        <v>266019.59934801719</v>
      </c>
      <c r="X10" s="147">
        <f>'Real QGDP oil, non-oil VA'!X6</f>
        <v>269598.33886546572</v>
      </c>
      <c r="Y10" s="147">
        <f>'Real QGDP oil, non-oil VA'!Y6</f>
        <v>267056.37857337733</v>
      </c>
      <c r="Z10" s="147">
        <f>'Real QGDP oil, non-oil VA'!Z6</f>
        <v>256180.59795997373</v>
      </c>
      <c r="AA10" s="147">
        <f>'Real QGDP oil, non-oil VA'!AA6</f>
        <v>249440.29414905762</v>
      </c>
      <c r="AB10" s="147">
        <f>'Real QGDP oil, non-oil VA'!AB6</f>
        <v>239123.55831971494</v>
      </c>
      <c r="AC10" s="147">
        <f>'Real QGDP oil, non-oil VA'!AC6</f>
        <v>235876.52366973649</v>
      </c>
      <c r="AD10" s="147">
        <f>'Real QGDP oil, non-oil VA'!AD6</f>
        <v>240484.97176586289</v>
      </c>
      <c r="AE10" s="147">
        <f>'Real QGDP oil, non-oil VA'!AE6</f>
        <v>251369.76493204851</v>
      </c>
      <c r="AF10" s="147">
        <f>'Real QGDP oil, non-oil VA'!AF6</f>
        <v>259562.05976910709</v>
      </c>
      <c r="AG10" s="147">
        <f>'Real QGDP oil, non-oil VA'!AG6</f>
        <v>262781.45977284631</v>
      </c>
      <c r="AH10" s="147">
        <f>'Real QGDP oil, non-oil VA'!AH6</f>
        <v>266091.50635467249</v>
      </c>
      <c r="AI10" s="147">
        <f>'Real QGDP oil, non-oil VA'!AI6</f>
        <v>277372.7624692783</v>
      </c>
      <c r="AJ10" s="147">
        <f>'Real QGDP oil, non-oil VA'!AJ6</f>
        <v>286574.78441762703</v>
      </c>
      <c r="AK10" s="147">
        <f>'Real QGDP oil, non-oil VA'!AK6</f>
        <v>278321.25463773008</v>
      </c>
      <c r="AL10" s="147">
        <f>'Real QGDP oil, non-oil VA'!AL6</f>
        <v>276560.41149291175</v>
      </c>
      <c r="AM10" s="147">
        <f>'Real QGDP oil, non-oil VA'!AM6</f>
        <v>286981.78371881653</v>
      </c>
      <c r="AN10" s="66" t="s">
        <v>74</v>
      </c>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row>
    <row r="11" spans="1:108">
      <c r="A11" s="48" t="s">
        <v>54</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3" t="s">
        <v>55</v>
      </c>
    </row>
    <row r="12" spans="1:108">
      <c r="A12" s="54" t="s">
        <v>23</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5" t="s">
        <v>24</v>
      </c>
    </row>
    <row r="14" spans="1:108" customFormat="1" ht="15">
      <c r="A14" s="175" t="s">
        <v>166</v>
      </c>
      <c r="AN14" s="174" t="s">
        <v>168</v>
      </c>
    </row>
    <row r="15" spans="1:108">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row>
    <row r="16" spans="1:108">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row>
    <row r="17" spans="2:39">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row>
    <row r="18" spans="2:39">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row>
    <row r="19" spans="2:39">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row>
  </sheetData>
  <hyperlinks>
    <hyperlink ref="A14" location="Index!A1" display="Back to main page" xr:uid="{AEC479D3-B1B0-427D-BA5D-53B5E3EDD7B1}"/>
    <hyperlink ref="AN14" location="Index!A1" display="العودة الى الصفحة الرئيسية" xr:uid="{E0127D6A-E911-461B-A7FE-68C4214C77C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Real QGDP VA</vt:lpstr>
      <vt:lpstr>Real QGDP contribution</vt:lpstr>
      <vt:lpstr>Real GDP annual mvt</vt:lpstr>
      <vt:lpstr>Real QGDP quarterly mvt</vt:lpstr>
      <vt:lpstr>Real QGDP oil, non-oil VA</vt:lpstr>
      <vt:lpstr>Real oil, non-oil annual mvt</vt:lpstr>
      <vt:lpstr>Real oil, non-oil quarterly mvt</vt:lpstr>
      <vt:lpstr>Real QGDP by sector VA</vt:lpstr>
      <vt:lpstr>Real QGDP by sector annual mvt</vt:lpstr>
      <vt:lpstr>Real QGDP by sector qrtr mvt</vt:lpstr>
      <vt:lpstr>Real QGDP sector contribution</vt:lpstr>
      <vt:lpstr>Enquiries</vt:lpstr>
    </vt:vector>
  </TitlesOfParts>
  <Company>Statistics Centre -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Shamma Jumaa Al Remeithi</dc:creator>
  <cp:lastModifiedBy>Wadeema Mohamed Al Khoori</cp:lastModifiedBy>
  <dcterms:created xsi:type="dcterms:W3CDTF">2022-08-01T11:59:02Z</dcterms:created>
  <dcterms:modified xsi:type="dcterms:W3CDTF">2023-09-07T05:32:17Z</dcterms:modified>
</cp:coreProperties>
</file>