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316C5F22-4024-48DA-89F8-666D3957D408}" xr6:coauthVersionLast="47" xr6:coauthVersionMax="47" xr10:uidLastSave="{00000000-0000-0000-0000-000000000000}"/>
  <bookViews>
    <workbookView xWindow="-80" yWindow="-80" windowWidth="19360" windowHeight="10240" tabRatio="815" xr2:uid="{260E89E8-A9D5-4F80-A7AD-0AEFFF4DECA5}"/>
  </bookViews>
  <sheets>
    <sheet name="Index" sheetId="27" r:id="rId1"/>
    <sheet name="Table 1" sheetId="7" r:id="rId2"/>
    <sheet name="Table 2" sheetId="8" r:id="rId3"/>
    <sheet name="Table 3" sheetId="10" r:id="rId4"/>
    <sheet name="Table 4" sheetId="9" r:id="rId5"/>
    <sheet name="Table 5" sheetId="15" r:id="rId6"/>
    <sheet name="Table 6" sheetId="16" r:id="rId7"/>
    <sheet name="Table 7" sheetId="17" r:id="rId8"/>
    <sheet name="Table 8" sheetId="18" r:id="rId9"/>
    <sheet name="Table 9" sheetId="20" r:id="rId10"/>
    <sheet name="Table 10" sheetId="19" r:id="rId11"/>
    <sheet name="Table 11" sheetId="21" r:id="rId12"/>
    <sheet name="Enquiries" sheetId="4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U5" i="18" l="1"/>
  <c r="AU6" i="18"/>
  <c r="AU7" i="18"/>
  <c r="AU5" i="15"/>
  <c r="AU5" i="9"/>
  <c r="AU6" i="9"/>
  <c r="AU7" i="9"/>
  <c r="AU8" i="9"/>
  <c r="AU9" i="9"/>
  <c r="AU10" i="9"/>
  <c r="AU11" i="9"/>
  <c r="AU12" i="9"/>
  <c r="AU13" i="9"/>
  <c r="AU14" i="9"/>
  <c r="AU15" i="9"/>
  <c r="AU16" i="9"/>
  <c r="AU17" i="9"/>
  <c r="AU18" i="9"/>
  <c r="AU19" i="9"/>
  <c r="AU20" i="9"/>
  <c r="AU21" i="9"/>
  <c r="AU7" i="10"/>
  <c r="AU8" i="10"/>
  <c r="AU9" i="10"/>
  <c r="AU10" i="10"/>
  <c r="AU11" i="10"/>
  <c r="AU12" i="10"/>
  <c r="AU13" i="10"/>
  <c r="AU14" i="10"/>
  <c r="AU15" i="10"/>
  <c r="AU16" i="10"/>
  <c r="AU17" i="10"/>
  <c r="AU18" i="10"/>
  <c r="AU19" i="10"/>
  <c r="AU20" i="10"/>
  <c r="AU21" i="10"/>
  <c r="AU22" i="10"/>
  <c r="AU23" i="10"/>
  <c r="AU4" i="8"/>
  <c r="AU6" i="8"/>
  <c r="AU9" i="8"/>
  <c r="AU12" i="8"/>
  <c r="AU13" i="8"/>
  <c r="AU15" i="8"/>
  <c r="AU21" i="7"/>
  <c r="AU22" i="7" s="1"/>
  <c r="AU22" i="8" s="1"/>
  <c r="AU10" i="8" l="1"/>
  <c r="AU8" i="8"/>
  <c r="AU20" i="8"/>
  <c r="AU7" i="8"/>
  <c r="AU7" i="15"/>
  <c r="AU16" i="8"/>
  <c r="AU21" i="8"/>
  <c r="AU19" i="8"/>
  <c r="AU18" i="8"/>
  <c r="AU5" i="8"/>
  <c r="AU17" i="8"/>
  <c r="AU14" i="8"/>
  <c r="AU11" i="8"/>
  <c r="AU4" i="15"/>
  <c r="AT5" i="18"/>
  <c r="AU5" i="19" s="1"/>
  <c r="AT6" i="18"/>
  <c r="AU6" i="19" s="1"/>
  <c r="AT7" i="18"/>
  <c r="AU7" i="19" s="1"/>
  <c r="AT5" i="15"/>
  <c r="AU5" i="17" s="1"/>
  <c r="AT5" i="9"/>
  <c r="AT6" i="9"/>
  <c r="AT7" i="9"/>
  <c r="AT8" i="9"/>
  <c r="AT9" i="9"/>
  <c r="AT10" i="9"/>
  <c r="AT11" i="9"/>
  <c r="AT12" i="9"/>
  <c r="AT13" i="9"/>
  <c r="AT14" i="9"/>
  <c r="AT15" i="9"/>
  <c r="AT16" i="9"/>
  <c r="AT17" i="9"/>
  <c r="AT18" i="9"/>
  <c r="AT19" i="9"/>
  <c r="AT20" i="9"/>
  <c r="AT21" i="9"/>
  <c r="AT7" i="10"/>
  <c r="AT8" i="10"/>
  <c r="AT9" i="10"/>
  <c r="AT10" i="10"/>
  <c r="AT11" i="10"/>
  <c r="AT12" i="10"/>
  <c r="AT13" i="10"/>
  <c r="AT14" i="10"/>
  <c r="AT15" i="10"/>
  <c r="AT16" i="10"/>
  <c r="AT17" i="10"/>
  <c r="AT18" i="10"/>
  <c r="AT19" i="10"/>
  <c r="AT20" i="10"/>
  <c r="AT21" i="10"/>
  <c r="AT22" i="10"/>
  <c r="AT23" i="10"/>
  <c r="AT21" i="7"/>
  <c r="AT22" i="7" s="1"/>
  <c r="AU23" i="9" s="1"/>
  <c r="AM21" i="7"/>
  <c r="AM22" i="7" s="1"/>
  <c r="AN21" i="7"/>
  <c r="AN22" i="7" s="1"/>
  <c r="AO21" i="7"/>
  <c r="AO22" i="7" s="1"/>
  <c r="AP21" i="7"/>
  <c r="AP22" i="7" s="1"/>
  <c r="AQ21" i="7"/>
  <c r="AR21" i="7"/>
  <c r="AR22" i="7" s="1"/>
  <c r="AS21" i="7"/>
  <c r="AS22" i="7" s="1"/>
  <c r="AU6" i="15" l="1"/>
  <c r="AU8" i="18"/>
  <c r="AU8" i="15"/>
  <c r="AQ22" i="7"/>
  <c r="AU25" i="10" s="1"/>
  <c r="AU24" i="10"/>
  <c r="AU22" i="9"/>
  <c r="AT25" i="10"/>
  <c r="AT17" i="8"/>
  <c r="AT9" i="8"/>
  <c r="AT10" i="8"/>
  <c r="AT24" i="10"/>
  <c r="AT18" i="8"/>
  <c r="AT4" i="15"/>
  <c r="AT23" i="9"/>
  <c r="AT7" i="8"/>
  <c r="AT22" i="8"/>
  <c r="AT14" i="8"/>
  <c r="AT6" i="8"/>
  <c r="AT16" i="8"/>
  <c r="AT15" i="8"/>
  <c r="AT22" i="9"/>
  <c r="AT21" i="8"/>
  <c r="AT13" i="8"/>
  <c r="AT5" i="8"/>
  <c r="AT20" i="8"/>
  <c r="AT12" i="8"/>
  <c r="AT4" i="8"/>
  <c r="AT7" i="15"/>
  <c r="AU6" i="17" s="1"/>
  <c r="AT8" i="8"/>
  <c r="AT19" i="8"/>
  <c r="AT11" i="8"/>
  <c r="AS5" i="18"/>
  <c r="AT5" i="19" s="1"/>
  <c r="AS6" i="18"/>
  <c r="AT6" i="19" s="1"/>
  <c r="AS7" i="18"/>
  <c r="AT7" i="19" s="1"/>
  <c r="AS4" i="15"/>
  <c r="AS5" i="15"/>
  <c r="AT5" i="17" s="1"/>
  <c r="AS7" i="15"/>
  <c r="AS5" i="9"/>
  <c r="AS6" i="9"/>
  <c r="AS7" i="9"/>
  <c r="AS8" i="9"/>
  <c r="AS9" i="9"/>
  <c r="AS10" i="9"/>
  <c r="AS11" i="9"/>
  <c r="AS12" i="9"/>
  <c r="AS13" i="9"/>
  <c r="AS14" i="9"/>
  <c r="AS15" i="9"/>
  <c r="AS16" i="9"/>
  <c r="AS17" i="9"/>
  <c r="AS18" i="9"/>
  <c r="AS19" i="9"/>
  <c r="AS20" i="9"/>
  <c r="AS21" i="9"/>
  <c r="AS7" i="10"/>
  <c r="AS8" i="10"/>
  <c r="AS9" i="10"/>
  <c r="AS10" i="10"/>
  <c r="AS11" i="10"/>
  <c r="AS12" i="10"/>
  <c r="AS13" i="10"/>
  <c r="AS14" i="10"/>
  <c r="AS15" i="10"/>
  <c r="AS16" i="10"/>
  <c r="AS17" i="10"/>
  <c r="AS18" i="10"/>
  <c r="AS19" i="10"/>
  <c r="AS20" i="10"/>
  <c r="AS21" i="10"/>
  <c r="AS22" i="10"/>
  <c r="AS23" i="10"/>
  <c r="AS4" i="8"/>
  <c r="AS5" i="8"/>
  <c r="AS6" i="8"/>
  <c r="AS7" i="8"/>
  <c r="AS8" i="8"/>
  <c r="AS9" i="8"/>
  <c r="AS10" i="8"/>
  <c r="AS11" i="8"/>
  <c r="AS12" i="8"/>
  <c r="AS13" i="8"/>
  <c r="AS14" i="8"/>
  <c r="AS15" i="8"/>
  <c r="AS16" i="8"/>
  <c r="AS17" i="8"/>
  <c r="AS18" i="8"/>
  <c r="AS19" i="8"/>
  <c r="AS20" i="8"/>
  <c r="AS21" i="8"/>
  <c r="AS22" i="8"/>
  <c r="AU4" i="18" l="1"/>
  <c r="AU5" i="21" s="1"/>
  <c r="AU6" i="21"/>
  <c r="AU7" i="21"/>
  <c r="AU8" i="21"/>
  <c r="AT8" i="18"/>
  <c r="AT8" i="21" s="1"/>
  <c r="AU7" i="17"/>
  <c r="AT6" i="15"/>
  <c r="AT7" i="17"/>
  <c r="AT6" i="17"/>
  <c r="AT8" i="15"/>
  <c r="AS6" i="15"/>
  <c r="AS8" i="15"/>
  <c r="AS8" i="18"/>
  <c r="AS7" i="21" s="1"/>
  <c r="AR5" i="18"/>
  <c r="AS5" i="19" s="1"/>
  <c r="AR6" i="18"/>
  <c r="AS6" i="19" s="1"/>
  <c r="AR7" i="18"/>
  <c r="AS7" i="19" s="1"/>
  <c r="AR5" i="15"/>
  <c r="AS5" i="17" s="1"/>
  <c r="AR5" i="9"/>
  <c r="AR6" i="9"/>
  <c r="AR7" i="9"/>
  <c r="AR8" i="9"/>
  <c r="AR9" i="9"/>
  <c r="AR10" i="9"/>
  <c r="AR11" i="9"/>
  <c r="AR12" i="9"/>
  <c r="AR13" i="9"/>
  <c r="AR14" i="9"/>
  <c r="AR15" i="9"/>
  <c r="AR16" i="9"/>
  <c r="AR17" i="9"/>
  <c r="AR18" i="9"/>
  <c r="AR19" i="9"/>
  <c r="AR20" i="9"/>
  <c r="AR21" i="9"/>
  <c r="AR7" i="10"/>
  <c r="AR8" i="10"/>
  <c r="AR9" i="10"/>
  <c r="AR10" i="10"/>
  <c r="AR11" i="10"/>
  <c r="AR12" i="10"/>
  <c r="AR13" i="10"/>
  <c r="AR14" i="10"/>
  <c r="AR15" i="10"/>
  <c r="AR16" i="10"/>
  <c r="AR17" i="10"/>
  <c r="AR18" i="10"/>
  <c r="AR19" i="10"/>
  <c r="AR20" i="10"/>
  <c r="AR21" i="10"/>
  <c r="AR22" i="10"/>
  <c r="AR23" i="10"/>
  <c r="AU9" i="21" l="1"/>
  <c r="AT4" i="18"/>
  <c r="AU4" i="19" s="1"/>
  <c r="AT7" i="21"/>
  <c r="AT6" i="21"/>
  <c r="AU8" i="19"/>
  <c r="AT8" i="19"/>
  <c r="AS8" i="21"/>
  <c r="AT5" i="21"/>
  <c r="AS22" i="9"/>
  <c r="AS4" i="18"/>
  <c r="AT4" i="19" s="1"/>
  <c r="AS6" i="21"/>
  <c r="AR16" i="8"/>
  <c r="AR8" i="8"/>
  <c r="AR19" i="8"/>
  <c r="AR11" i="8"/>
  <c r="AR4" i="15"/>
  <c r="AR18" i="8"/>
  <c r="AR10" i="8"/>
  <c r="AR23" i="9"/>
  <c r="AR17" i="8"/>
  <c r="AR9" i="8"/>
  <c r="AR15" i="8"/>
  <c r="AR7" i="8"/>
  <c r="AR22" i="9"/>
  <c r="AR22" i="8"/>
  <c r="AR14" i="8"/>
  <c r="AR6" i="8"/>
  <c r="AR21" i="8"/>
  <c r="AR13" i="8"/>
  <c r="AR5" i="8"/>
  <c r="AR20" i="8"/>
  <c r="AR12" i="8"/>
  <c r="AR4" i="8"/>
  <c r="AQ5" i="18"/>
  <c r="AQ6" i="18"/>
  <c r="AQ7" i="18"/>
  <c r="AQ4" i="15"/>
  <c r="AQ5" i="15"/>
  <c r="AQ7" i="15"/>
  <c r="AU6" i="16" s="1"/>
  <c r="AQ5" i="9"/>
  <c r="AQ6" i="9"/>
  <c r="AQ7" i="9"/>
  <c r="AQ8" i="9"/>
  <c r="AQ9" i="9"/>
  <c r="AQ10" i="9"/>
  <c r="AQ11" i="9"/>
  <c r="AQ12" i="9"/>
  <c r="AQ13" i="9"/>
  <c r="AQ14" i="9"/>
  <c r="AQ15" i="9"/>
  <c r="AQ16" i="9"/>
  <c r="AQ17" i="9"/>
  <c r="AQ18" i="9"/>
  <c r="AQ19" i="9"/>
  <c r="AQ20" i="9"/>
  <c r="AQ21" i="9"/>
  <c r="AQ7" i="10"/>
  <c r="AQ8" i="10"/>
  <c r="AQ9" i="10"/>
  <c r="AQ10" i="10"/>
  <c r="AQ11" i="10"/>
  <c r="AQ12" i="10"/>
  <c r="AQ13" i="10"/>
  <c r="AQ14" i="10"/>
  <c r="AQ15" i="10"/>
  <c r="AQ16" i="10"/>
  <c r="AQ17" i="10"/>
  <c r="AQ18" i="10"/>
  <c r="AQ19" i="10"/>
  <c r="AQ20" i="10"/>
  <c r="AQ21" i="10"/>
  <c r="AQ22" i="10"/>
  <c r="AQ23" i="10"/>
  <c r="AQ9" i="8"/>
  <c r="AQ4" i="8"/>
  <c r="AQ5" i="8"/>
  <c r="AQ6" i="8"/>
  <c r="AQ7" i="8"/>
  <c r="AQ8" i="8"/>
  <c r="AQ10" i="8"/>
  <c r="AQ11" i="8"/>
  <c r="AQ12" i="8"/>
  <c r="AQ13" i="8"/>
  <c r="AQ14" i="8"/>
  <c r="AQ15" i="8"/>
  <c r="AQ16" i="8"/>
  <c r="AQ17" i="8"/>
  <c r="AQ18" i="8"/>
  <c r="AQ19" i="8"/>
  <c r="AQ20" i="8"/>
  <c r="AQ21" i="8"/>
  <c r="AQ22" i="8"/>
  <c r="AT9" i="21" l="1"/>
  <c r="AR7" i="19"/>
  <c r="AU7" i="20"/>
  <c r="AQ8" i="18"/>
  <c r="AU8" i="20" s="1"/>
  <c r="AU7" i="16"/>
  <c r="AR5" i="19"/>
  <c r="AU5" i="20"/>
  <c r="AR6" i="19"/>
  <c r="AU6" i="20"/>
  <c r="AR5" i="17"/>
  <c r="AU5" i="16"/>
  <c r="AS5" i="21"/>
  <c r="AS9" i="21" s="1"/>
  <c r="AS7" i="17"/>
  <c r="AR7" i="15"/>
  <c r="AS6" i="17" s="1"/>
  <c r="AS23" i="9"/>
  <c r="AR6" i="15"/>
  <c r="AR8" i="18"/>
  <c r="AS8" i="19" s="1"/>
  <c r="AR7" i="17"/>
  <c r="AQ8" i="15"/>
  <c r="AQ6" i="15"/>
  <c r="AQ24" i="10"/>
  <c r="AQ7" i="21" l="1"/>
  <c r="AQ8" i="21"/>
  <c r="AQ4" i="18"/>
  <c r="AU4" i="20" s="1"/>
  <c r="AQ6" i="21"/>
  <c r="AR6" i="17"/>
  <c r="AR8" i="15"/>
  <c r="AS25" i="10"/>
  <c r="AS24" i="10"/>
  <c r="AQ23" i="9"/>
  <c r="AQ22" i="9"/>
  <c r="AR25" i="10"/>
  <c r="AR24" i="10"/>
  <c r="AR8" i="19"/>
  <c r="AR4" i="18"/>
  <c r="AS4" i="19" s="1"/>
  <c r="AR8" i="21"/>
  <c r="AR7" i="21"/>
  <c r="AR6" i="21"/>
  <c r="AQ5" i="21"/>
  <c r="AQ9" i="21" s="1"/>
  <c r="AQ25" i="10"/>
  <c r="AP4" i="8"/>
  <c r="AP5" i="8"/>
  <c r="AP6" i="8"/>
  <c r="AP7" i="8"/>
  <c r="AP8" i="8"/>
  <c r="AP9" i="8"/>
  <c r="AP10" i="8"/>
  <c r="AP11" i="8"/>
  <c r="AP12" i="8"/>
  <c r="AP13" i="8"/>
  <c r="AP14" i="8"/>
  <c r="AP15" i="8"/>
  <c r="AP16" i="8"/>
  <c r="AP17" i="8"/>
  <c r="AP18" i="8"/>
  <c r="AP19" i="8"/>
  <c r="AP20" i="8"/>
  <c r="AP21" i="8"/>
  <c r="AP22" i="8"/>
  <c r="AP7" i="10"/>
  <c r="AP8" i="10"/>
  <c r="AP9" i="10"/>
  <c r="AP10" i="10"/>
  <c r="AP11" i="10"/>
  <c r="AP12" i="10"/>
  <c r="AP13" i="10"/>
  <c r="AP14" i="10"/>
  <c r="AP15" i="10"/>
  <c r="AP16" i="10"/>
  <c r="AP17" i="10"/>
  <c r="AP18" i="10"/>
  <c r="AP19" i="10"/>
  <c r="AP20" i="10"/>
  <c r="AP21" i="10"/>
  <c r="AP22" i="10"/>
  <c r="AP23" i="10"/>
  <c r="AP5" i="9"/>
  <c r="AP6" i="9"/>
  <c r="AP7" i="9"/>
  <c r="AP8" i="9"/>
  <c r="AP9" i="9"/>
  <c r="AP10" i="9"/>
  <c r="AP11" i="9"/>
  <c r="AP12" i="9"/>
  <c r="AP13" i="9"/>
  <c r="AP14" i="9"/>
  <c r="AP15" i="9"/>
  <c r="AP16" i="9"/>
  <c r="AP17" i="9"/>
  <c r="AP18" i="9"/>
  <c r="AP19" i="9"/>
  <c r="AP20" i="9"/>
  <c r="AP21" i="9"/>
  <c r="AP22" i="9"/>
  <c r="AP23" i="9"/>
  <c r="AP4" i="15"/>
  <c r="AT7" i="16" s="1"/>
  <c r="AP5" i="15"/>
  <c r="AP7" i="15"/>
  <c r="AP5" i="18"/>
  <c r="AP6" i="18"/>
  <c r="AP7" i="18"/>
  <c r="AQ7" i="19" l="1"/>
  <c r="AT7" i="20"/>
  <c r="AQ6" i="19"/>
  <c r="AT6" i="20"/>
  <c r="AQ5" i="19"/>
  <c r="AT5" i="20"/>
  <c r="AQ6" i="17"/>
  <c r="AT6" i="16"/>
  <c r="AQ5" i="17"/>
  <c r="AT5" i="16"/>
  <c r="AR4" i="19"/>
  <c r="AR5" i="21"/>
  <c r="AR9" i="21" s="1"/>
  <c r="AP8" i="18"/>
  <c r="AQ7" i="17"/>
  <c r="AP8" i="15"/>
  <c r="AP6" i="15"/>
  <c r="AO5" i="18"/>
  <c r="AO6" i="18"/>
  <c r="AO7" i="18"/>
  <c r="AO5" i="15"/>
  <c r="AO5" i="9"/>
  <c r="AO6" i="9"/>
  <c r="AO7" i="9"/>
  <c r="AO8" i="9"/>
  <c r="AO9" i="9"/>
  <c r="AO10" i="9"/>
  <c r="AO11" i="9"/>
  <c r="AO12" i="9"/>
  <c r="AO13" i="9"/>
  <c r="AO14" i="9"/>
  <c r="AO15" i="9"/>
  <c r="AO16" i="9"/>
  <c r="AO17" i="9"/>
  <c r="AO18" i="9"/>
  <c r="AO19" i="9"/>
  <c r="AO20" i="9"/>
  <c r="AO21" i="9"/>
  <c r="AO7" i="10"/>
  <c r="AO8" i="10"/>
  <c r="AO9" i="10"/>
  <c r="AO10" i="10"/>
  <c r="AO11" i="10"/>
  <c r="AO12" i="10"/>
  <c r="AO13" i="10"/>
  <c r="AO14" i="10"/>
  <c r="AO15" i="10"/>
  <c r="AO16" i="10"/>
  <c r="AO17" i="10"/>
  <c r="AO18" i="10"/>
  <c r="AO19" i="10"/>
  <c r="AO20" i="10"/>
  <c r="AO21" i="10"/>
  <c r="AO22" i="10"/>
  <c r="AO23" i="10"/>
  <c r="AO15" i="8"/>
  <c r="AQ8" i="19" l="1"/>
  <c r="AT8" i="20"/>
  <c r="AP5" i="17"/>
  <c r="AS5" i="16"/>
  <c r="AP7" i="19"/>
  <c r="AS7" i="20"/>
  <c r="AP6" i="19"/>
  <c r="AS6" i="20"/>
  <c r="AP5" i="19"/>
  <c r="AS5" i="20"/>
  <c r="AP8" i="21"/>
  <c r="AP4" i="18"/>
  <c r="AP6" i="21"/>
  <c r="AP7" i="21"/>
  <c r="AO7" i="15"/>
  <c r="AO14" i="8"/>
  <c r="AO13" i="8"/>
  <c r="AO10" i="8"/>
  <c r="AO12" i="8"/>
  <c r="AO9" i="8"/>
  <c r="AO4" i="15"/>
  <c r="AO20" i="8"/>
  <c r="AO7" i="8"/>
  <c r="AO18" i="8"/>
  <c r="AO6" i="8"/>
  <c r="AO21" i="8"/>
  <c r="AO22" i="9"/>
  <c r="AO17" i="8"/>
  <c r="AO5" i="8"/>
  <c r="AO8" i="8"/>
  <c r="AO19" i="8"/>
  <c r="AO16" i="8"/>
  <c r="AO4" i="8"/>
  <c r="AO11" i="8"/>
  <c r="AN7" i="18"/>
  <c r="AN6" i="18"/>
  <c r="AN5" i="18"/>
  <c r="AN7" i="15"/>
  <c r="AR6" i="16" s="1"/>
  <c r="AN5" i="15"/>
  <c r="AN4" i="15"/>
  <c r="AR7" i="16" s="1"/>
  <c r="AM5" i="15"/>
  <c r="AQ5" i="16" s="1"/>
  <c r="AN21" i="9"/>
  <c r="AN20" i="9"/>
  <c r="AN19" i="9"/>
  <c r="AN18" i="9"/>
  <c r="AN17" i="9"/>
  <c r="AN16" i="9"/>
  <c r="AN15" i="9"/>
  <c r="AN14" i="9"/>
  <c r="AN13" i="9"/>
  <c r="AN12" i="9"/>
  <c r="AN11" i="9"/>
  <c r="AN10" i="9"/>
  <c r="AN9" i="9"/>
  <c r="AN8" i="9"/>
  <c r="AN7" i="9"/>
  <c r="AN6" i="9"/>
  <c r="AN5" i="9"/>
  <c r="AN23" i="10"/>
  <c r="AN22" i="10"/>
  <c r="AN21" i="10"/>
  <c r="AN20" i="10"/>
  <c r="AN19" i="10"/>
  <c r="AN18" i="10"/>
  <c r="AN17" i="10"/>
  <c r="AN16" i="10"/>
  <c r="AN15" i="10"/>
  <c r="AN14" i="10"/>
  <c r="AN13" i="10"/>
  <c r="AN12" i="10"/>
  <c r="AN11" i="10"/>
  <c r="AN10" i="10"/>
  <c r="AN9" i="10"/>
  <c r="AN8" i="10"/>
  <c r="AN7" i="10"/>
  <c r="AN22" i="8"/>
  <c r="AN21" i="8"/>
  <c r="AN20" i="8"/>
  <c r="AN19" i="8"/>
  <c r="AN18" i="8"/>
  <c r="AN17" i="8"/>
  <c r="AN16" i="8"/>
  <c r="AN15" i="8"/>
  <c r="AN14" i="8"/>
  <c r="AN13" i="8"/>
  <c r="AN12" i="8"/>
  <c r="AN11" i="8"/>
  <c r="AN10" i="8"/>
  <c r="AN9" i="8"/>
  <c r="AN8" i="8"/>
  <c r="AN7" i="8"/>
  <c r="AN6" i="8"/>
  <c r="AN5" i="8"/>
  <c r="AN4" i="8"/>
  <c r="AQ4" i="19" l="1"/>
  <c r="AT4" i="20"/>
  <c r="AP6" i="17"/>
  <c r="AS6" i="16"/>
  <c r="AP7" i="17"/>
  <c r="AS7" i="16"/>
  <c r="AP5" i="21"/>
  <c r="AP9" i="21" s="1"/>
  <c r="AO6" i="19"/>
  <c r="AR6" i="20"/>
  <c r="AO7" i="19"/>
  <c r="AR7" i="20"/>
  <c r="AO5" i="17"/>
  <c r="AR5" i="16"/>
  <c r="AO5" i="19"/>
  <c r="AR5" i="20"/>
  <c r="AO23" i="9"/>
  <c r="AO22" i="8"/>
  <c r="AO6" i="17"/>
  <c r="AO8" i="15"/>
  <c r="AO7" i="17"/>
  <c r="AO8" i="18"/>
  <c r="AS8" i="20" s="1"/>
  <c r="AO6" i="15"/>
  <c r="AN6" i="15"/>
  <c r="AN8" i="15"/>
  <c r="AN5" i="17"/>
  <c r="AN8" i="18"/>
  <c r="AN4" i="18" l="1"/>
  <c r="AR4" i="20" s="1"/>
  <c r="AR8" i="20"/>
  <c r="AO4" i="18"/>
  <c r="AP8" i="19"/>
  <c r="AO6" i="21"/>
  <c r="AO8" i="19"/>
  <c r="AO7" i="21"/>
  <c r="AO8" i="21"/>
  <c r="AN23" i="9"/>
  <c r="AN22" i="9"/>
  <c r="AN8" i="21"/>
  <c r="AN7" i="21"/>
  <c r="AN6" i="21"/>
  <c r="AN5" i="21" l="1"/>
  <c r="AN9" i="21" s="1"/>
  <c r="AP4" i="19"/>
  <c r="AS4" i="20"/>
  <c r="AO4" i="19"/>
  <c r="AO5" i="21"/>
  <c r="AO9" i="21" s="1"/>
  <c r="AM5" i="18"/>
  <c r="AM6" i="18"/>
  <c r="AM7" i="18"/>
  <c r="AL5" i="18"/>
  <c r="AP5" i="20" s="1"/>
  <c r="AL6" i="18"/>
  <c r="AP6" i="20" s="1"/>
  <c r="AL7" i="18"/>
  <c r="AP7" i="20" s="1"/>
  <c r="AN7" i="19" l="1"/>
  <c r="AQ7" i="20"/>
  <c r="AN6" i="19"/>
  <c r="AQ6" i="20"/>
  <c r="AN5" i="19"/>
  <c r="AQ5" i="20"/>
  <c r="AM5" i="19"/>
  <c r="AM6" i="19"/>
  <c r="AM7" i="19"/>
  <c r="AM4" i="15"/>
  <c r="AM7" i="15"/>
  <c r="AM5" i="9"/>
  <c r="AM6" i="9"/>
  <c r="AM7" i="9"/>
  <c r="AM8" i="9"/>
  <c r="AM9" i="9"/>
  <c r="AM10" i="9"/>
  <c r="AM11" i="9"/>
  <c r="AM12" i="9"/>
  <c r="AM13" i="9"/>
  <c r="AM14" i="9"/>
  <c r="AM15" i="9"/>
  <c r="AM16" i="9"/>
  <c r="AM17" i="9"/>
  <c r="AM18" i="9"/>
  <c r="AM19" i="9"/>
  <c r="AM20" i="9"/>
  <c r="AM21" i="9"/>
  <c r="AM7" i="10"/>
  <c r="AM8" i="10"/>
  <c r="AM9" i="10"/>
  <c r="AM10" i="10"/>
  <c r="AM11" i="10"/>
  <c r="AM12" i="10"/>
  <c r="AM13" i="10"/>
  <c r="AM14" i="10"/>
  <c r="AM15" i="10"/>
  <c r="AM16" i="10"/>
  <c r="AM17" i="10"/>
  <c r="AM18" i="10"/>
  <c r="AM19" i="10"/>
  <c r="AM20" i="10"/>
  <c r="AM21" i="10"/>
  <c r="AM22" i="10"/>
  <c r="AM23" i="10"/>
  <c r="AM4" i="8"/>
  <c r="AM5" i="8"/>
  <c r="AM6" i="8"/>
  <c r="AM7" i="8"/>
  <c r="AM8" i="8"/>
  <c r="AM9" i="8"/>
  <c r="AM10" i="8"/>
  <c r="AM11" i="8"/>
  <c r="AM12" i="8"/>
  <c r="AM13" i="8"/>
  <c r="AM14" i="8"/>
  <c r="AM15" i="8"/>
  <c r="AM16" i="8"/>
  <c r="AM17" i="8"/>
  <c r="AM18" i="8"/>
  <c r="AM19" i="8"/>
  <c r="AM20" i="8"/>
  <c r="AM21" i="8"/>
  <c r="AM22" i="8"/>
  <c r="AN7" i="17" l="1"/>
  <c r="AQ7" i="16"/>
  <c r="AN6" i="17"/>
  <c r="AQ6" i="16"/>
  <c r="AM8" i="15"/>
  <c r="AM6" i="15"/>
  <c r="AM8" i="18"/>
  <c r="AQ8" i="20" s="1"/>
  <c r="AJ21" i="7"/>
  <c r="AN24" i="10" s="1"/>
  <c r="AK21" i="7"/>
  <c r="AL21" i="7"/>
  <c r="AI21" i="7"/>
  <c r="AM24" i="10" s="1"/>
  <c r="AM22" i="9" l="1"/>
  <c r="AP24" i="10"/>
  <c r="AK22" i="7"/>
  <c r="AO25" i="10" s="1"/>
  <c r="AO24" i="10"/>
  <c r="AJ22" i="7"/>
  <c r="AN25" i="10" s="1"/>
  <c r="AI22" i="7"/>
  <c r="AM25" i="10" s="1"/>
  <c r="AL22" i="7"/>
  <c r="AM4" i="18"/>
  <c r="AN8" i="19"/>
  <c r="AM7" i="21"/>
  <c r="AM8" i="21"/>
  <c r="AM6" i="21"/>
  <c r="AN4" i="19" l="1"/>
  <c r="AQ4" i="20"/>
  <c r="AM23" i="9"/>
  <c r="AP25" i="10"/>
  <c r="AM5" i="21"/>
  <c r="AM9" i="21" s="1"/>
  <c r="AL4" i="15"/>
  <c r="AP7" i="16" s="1"/>
  <c r="AL5" i="15"/>
  <c r="AL7" i="15"/>
  <c r="AL5" i="9"/>
  <c r="AL6" i="9"/>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21" i="8"/>
  <c r="AL4" i="8"/>
  <c r="AL5" i="8"/>
  <c r="AL6" i="8"/>
  <c r="AL7" i="8"/>
  <c r="AL8" i="8"/>
  <c r="AL9" i="8"/>
  <c r="AL10" i="8"/>
  <c r="AL11" i="8"/>
  <c r="AL12" i="8"/>
  <c r="AL13" i="8"/>
  <c r="AL14" i="8"/>
  <c r="AL15" i="8"/>
  <c r="AL16" i="8"/>
  <c r="AL17" i="8"/>
  <c r="AL18" i="8"/>
  <c r="AL19" i="8"/>
  <c r="AL20" i="8"/>
  <c r="AL22" i="8"/>
  <c r="AM6" i="17" l="1"/>
  <c r="AP6" i="16"/>
  <c r="AM5" i="17"/>
  <c r="AP5" i="16"/>
  <c r="AL8" i="18"/>
  <c r="AM7" i="17"/>
  <c r="AL6" i="15"/>
  <c r="AL8" i="15"/>
  <c r="AH21" i="7"/>
  <c r="AG21" i="7"/>
  <c r="AG22" i="7" s="1"/>
  <c r="AF21" i="7"/>
  <c r="AF22" i="7" s="1"/>
  <c r="AE21" i="7"/>
  <c r="AD21" i="7"/>
  <c r="AD22" i="7" s="1"/>
  <c r="AC21" i="7"/>
  <c r="AC22" i="7" s="1"/>
  <c r="AB21" i="7"/>
  <c r="AB22" i="7" s="1"/>
  <c r="AA21" i="7"/>
  <c r="AA22" i="7" s="1"/>
  <c r="Z21" i="7"/>
  <c r="Z22" i="7" s="1"/>
  <c r="Y21" i="7"/>
  <c r="Y22" i="7" s="1"/>
  <c r="X21" i="7"/>
  <c r="X22" i="7" s="1"/>
  <c r="W21" i="7"/>
  <c r="V21" i="7"/>
  <c r="V22" i="7" s="1"/>
  <c r="U21" i="7"/>
  <c r="U22" i="7" s="1"/>
  <c r="T21" i="7"/>
  <c r="T22" i="7" s="1"/>
  <c r="S21" i="7"/>
  <c r="S22" i="7" s="1"/>
  <c r="R21" i="7"/>
  <c r="R22" i="7" s="1"/>
  <c r="Q21" i="7"/>
  <c r="Q22" i="7" s="1"/>
  <c r="P21" i="7"/>
  <c r="P22" i="7" s="1"/>
  <c r="O21" i="7"/>
  <c r="N21" i="7"/>
  <c r="N22" i="7" s="1"/>
  <c r="M21" i="7"/>
  <c r="M22" i="7" s="1"/>
  <c r="L21" i="7"/>
  <c r="L22" i="7" s="1"/>
  <c r="K21" i="7"/>
  <c r="K22" i="7" s="1"/>
  <c r="J21" i="7"/>
  <c r="J22" i="7" s="1"/>
  <c r="I21" i="7"/>
  <c r="I22" i="7" s="1"/>
  <c r="H21" i="7"/>
  <c r="H22" i="7" s="1"/>
  <c r="G21" i="7"/>
  <c r="F21" i="7"/>
  <c r="F22" i="7" s="1"/>
  <c r="E21" i="7"/>
  <c r="E22" i="7" s="1"/>
  <c r="D21" i="7"/>
  <c r="D22" i="7" s="1"/>
  <c r="C21" i="7"/>
  <c r="C22" i="7" s="1"/>
  <c r="AL6" i="21" l="1"/>
  <c r="AP8" i="20"/>
  <c r="AL8" i="21"/>
  <c r="AL7" i="21"/>
  <c r="AL4" i="18"/>
  <c r="AM8" i="19"/>
  <c r="AH22" i="7"/>
  <c r="AL25" i="10" s="1"/>
  <c r="AL24" i="10"/>
  <c r="G22" i="7"/>
  <c r="G23" i="9" s="1"/>
  <c r="O22" i="7"/>
  <c r="O23" i="9" s="1"/>
  <c r="W22" i="7"/>
  <c r="X23" i="9" s="1"/>
  <c r="AE22" i="7"/>
  <c r="AE25" i="10" s="1"/>
  <c r="AK7" i="18"/>
  <c r="AO7" i="20" s="1"/>
  <c r="AJ7" i="18"/>
  <c r="AN7" i="20" s="1"/>
  <c r="AI7" i="18"/>
  <c r="AM7" i="20" s="1"/>
  <c r="AH7" i="18"/>
  <c r="AL7" i="20" s="1"/>
  <c r="AG7" i="18"/>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AK6" i="18"/>
  <c r="AJ6" i="18"/>
  <c r="AN6" i="20" s="1"/>
  <c r="AI6" i="18"/>
  <c r="AM6" i="20" s="1"/>
  <c r="AH6" i="18"/>
  <c r="AL6" i="20" s="1"/>
  <c r="AG6" i="18"/>
  <c r="AF6" i="18"/>
  <c r="AE6" i="18"/>
  <c r="AD6" i="18"/>
  <c r="AC6" i="18"/>
  <c r="AB6" i="18"/>
  <c r="AA6" i="18"/>
  <c r="Z6" i="18"/>
  <c r="Y6" i="18"/>
  <c r="X6" i="18"/>
  <c r="W6" i="18"/>
  <c r="V6" i="18"/>
  <c r="U6" i="18"/>
  <c r="T6" i="18"/>
  <c r="S6" i="18"/>
  <c r="R6" i="18"/>
  <c r="Q6" i="18"/>
  <c r="P6" i="18"/>
  <c r="O6" i="18"/>
  <c r="N6" i="18"/>
  <c r="M6" i="18"/>
  <c r="L6" i="18"/>
  <c r="K6" i="18"/>
  <c r="J6" i="18"/>
  <c r="I6" i="18"/>
  <c r="H6" i="18"/>
  <c r="G6" i="18"/>
  <c r="F6" i="18"/>
  <c r="E6" i="18"/>
  <c r="D6" i="18"/>
  <c r="AK5" i="18"/>
  <c r="AJ5" i="18"/>
  <c r="AN5" i="20" s="1"/>
  <c r="AI5" i="18"/>
  <c r="AM5" i="20" s="1"/>
  <c r="AH5" i="18"/>
  <c r="AL5" i="20" s="1"/>
  <c r="AG5" i="18"/>
  <c r="AF5" i="18"/>
  <c r="AE5" i="18"/>
  <c r="AD5" i="18"/>
  <c r="AC5" i="18"/>
  <c r="AB5" i="18"/>
  <c r="AA5" i="18"/>
  <c r="Z5" i="18"/>
  <c r="Y5" i="18"/>
  <c r="X5" i="18"/>
  <c r="W5" i="18"/>
  <c r="V5" i="18"/>
  <c r="U5" i="18"/>
  <c r="T5" i="18"/>
  <c r="S5" i="18"/>
  <c r="R5" i="18"/>
  <c r="Q5" i="18"/>
  <c r="P5" i="18"/>
  <c r="O5" i="18"/>
  <c r="N5" i="18"/>
  <c r="M5" i="18"/>
  <c r="L5" i="18"/>
  <c r="K5" i="18"/>
  <c r="J5" i="18"/>
  <c r="I5" i="18"/>
  <c r="H5" i="18"/>
  <c r="G5" i="18"/>
  <c r="F5" i="18"/>
  <c r="E5" i="18"/>
  <c r="D5" i="18"/>
  <c r="C5" i="18"/>
  <c r="C7" i="18"/>
  <c r="C6" i="18"/>
  <c r="D5" i="15"/>
  <c r="E5" i="15"/>
  <c r="F5" i="15"/>
  <c r="G5" i="15"/>
  <c r="H5" i="15"/>
  <c r="I5" i="15"/>
  <c r="J5" i="15"/>
  <c r="K5" i="15"/>
  <c r="L5" i="15"/>
  <c r="M5" i="15"/>
  <c r="N5" i="15"/>
  <c r="O5" i="15"/>
  <c r="P5" i="15"/>
  <c r="Q5" i="15"/>
  <c r="R5" i="15"/>
  <c r="S5" i="15"/>
  <c r="T5" i="15"/>
  <c r="U5" i="15"/>
  <c r="V5" i="15"/>
  <c r="W5" i="15"/>
  <c r="X5" i="15"/>
  <c r="Y5" i="15"/>
  <c r="Z5" i="15"/>
  <c r="AA5" i="15"/>
  <c r="AB5" i="15"/>
  <c r="AC5" i="15"/>
  <c r="AD5" i="15"/>
  <c r="AE5" i="15"/>
  <c r="AF5" i="15"/>
  <c r="AG5" i="15"/>
  <c r="AH5" i="15"/>
  <c r="AL5" i="16" s="1"/>
  <c r="AI5" i="15"/>
  <c r="AM5" i="16" s="1"/>
  <c r="AJ5" i="15"/>
  <c r="AN5" i="16" s="1"/>
  <c r="AK5" i="15"/>
  <c r="AO5" i="16" s="1"/>
  <c r="C5" i="15"/>
  <c r="D4" i="15"/>
  <c r="D8" i="18" s="1"/>
  <c r="E4" i="15"/>
  <c r="F4" i="15"/>
  <c r="F8" i="18" s="1"/>
  <c r="G4" i="15"/>
  <c r="H4" i="15"/>
  <c r="I4" i="15"/>
  <c r="J4" i="15"/>
  <c r="K4" i="15"/>
  <c r="L4" i="15"/>
  <c r="L8" i="18" s="1"/>
  <c r="M4" i="15"/>
  <c r="N4" i="15"/>
  <c r="O4" i="15"/>
  <c r="P4" i="15"/>
  <c r="Q4" i="15"/>
  <c r="R4" i="15"/>
  <c r="S4" i="15"/>
  <c r="T4" i="15"/>
  <c r="T8" i="18" s="1"/>
  <c r="U4" i="15"/>
  <c r="V4" i="15"/>
  <c r="W4" i="15"/>
  <c r="X4" i="15"/>
  <c r="Y4" i="15"/>
  <c r="Z4" i="15"/>
  <c r="AA4" i="15"/>
  <c r="AB4" i="15"/>
  <c r="AB8" i="18" s="1"/>
  <c r="AC4" i="15"/>
  <c r="AD4" i="15"/>
  <c r="AE4" i="15"/>
  <c r="AF4" i="15"/>
  <c r="AG4" i="15"/>
  <c r="AH4" i="15"/>
  <c r="AL7" i="16" s="1"/>
  <c r="AI4" i="15"/>
  <c r="AM7" i="16" s="1"/>
  <c r="AJ4" i="15"/>
  <c r="AN7" i="16" s="1"/>
  <c r="AK4" i="15"/>
  <c r="C4" i="15"/>
  <c r="D7" i="15"/>
  <c r="E7" i="15"/>
  <c r="F7" i="15"/>
  <c r="H7" i="15"/>
  <c r="I7" i="15"/>
  <c r="J7" i="15"/>
  <c r="K7" i="15"/>
  <c r="L7" i="15"/>
  <c r="M7" i="15"/>
  <c r="N7" i="15"/>
  <c r="P7" i="15"/>
  <c r="Q7" i="15"/>
  <c r="R7" i="15"/>
  <c r="S7" i="15"/>
  <c r="T7" i="15"/>
  <c r="U7" i="15"/>
  <c r="V7" i="15"/>
  <c r="X7" i="15"/>
  <c r="Y7" i="15"/>
  <c r="Z7" i="15"/>
  <c r="AA7" i="15"/>
  <c r="AB7" i="15"/>
  <c r="AC7" i="15"/>
  <c r="AD7" i="15"/>
  <c r="AF7" i="15"/>
  <c r="AG7" i="15"/>
  <c r="AI7" i="15"/>
  <c r="AM6" i="16" s="1"/>
  <c r="AJ7" i="15"/>
  <c r="AN6" i="16" s="1"/>
  <c r="AK7" i="15"/>
  <c r="C7" i="15"/>
  <c r="AK23" i="9"/>
  <c r="AJ23" i="9"/>
  <c r="AG23" i="9"/>
  <c r="AD23" i="9"/>
  <c r="AC23" i="9"/>
  <c r="AB23" i="9"/>
  <c r="AA23" i="9"/>
  <c r="Z23" i="9"/>
  <c r="Y23" i="9"/>
  <c r="V23" i="9"/>
  <c r="U23" i="9"/>
  <c r="T23" i="9"/>
  <c r="S23" i="9"/>
  <c r="R23" i="9"/>
  <c r="Q23" i="9"/>
  <c r="N23" i="9"/>
  <c r="M23" i="9"/>
  <c r="L23" i="9"/>
  <c r="K23" i="9"/>
  <c r="J23" i="9"/>
  <c r="I23" i="9"/>
  <c r="F23" i="9"/>
  <c r="E23" i="9"/>
  <c r="D23"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AK14"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AK7"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AK6" i="9"/>
  <c r="AJ6" i="9"/>
  <c r="AI6" i="9"/>
  <c r="AH6" i="9"/>
  <c r="AG6" i="9"/>
  <c r="AF6" i="9"/>
  <c r="AE6" i="9"/>
  <c r="AD6" i="9"/>
  <c r="AC6" i="9"/>
  <c r="AB6" i="9"/>
  <c r="AA6" i="9"/>
  <c r="Z6" i="9"/>
  <c r="Y6" i="9"/>
  <c r="X6" i="9"/>
  <c r="W6" i="9"/>
  <c r="V6" i="9"/>
  <c r="U6" i="9"/>
  <c r="T6" i="9"/>
  <c r="S6" i="9"/>
  <c r="R6" i="9"/>
  <c r="Q6" i="9"/>
  <c r="P6" i="9"/>
  <c r="O6" i="9"/>
  <c r="N6" i="9"/>
  <c r="M6" i="9"/>
  <c r="L6" i="9"/>
  <c r="K6" i="9"/>
  <c r="J6" i="9"/>
  <c r="I6" i="9"/>
  <c r="H6" i="9"/>
  <c r="G6" i="9"/>
  <c r="F6" i="9"/>
  <c r="E6" i="9"/>
  <c r="D6" i="9"/>
  <c r="AK5" i="9"/>
  <c r="AJ5" i="9"/>
  <c r="AI5"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AK7" i="10"/>
  <c r="AK25" i="10"/>
  <c r="AJ25" i="10"/>
  <c r="AG25" i="10"/>
  <c r="AF25" i="10"/>
  <c r="AD25" i="10"/>
  <c r="AC25" i="10"/>
  <c r="AB25" i="10"/>
  <c r="Z25" i="10"/>
  <c r="Y25" i="10"/>
  <c r="X25" i="10"/>
  <c r="V25" i="10"/>
  <c r="U25" i="10"/>
  <c r="T25" i="10"/>
  <c r="R25" i="10"/>
  <c r="Q25" i="10"/>
  <c r="P25" i="10"/>
  <c r="N25" i="10"/>
  <c r="M25" i="10"/>
  <c r="L25" i="10"/>
  <c r="J25" i="10"/>
  <c r="I25" i="10"/>
  <c r="H25"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D22" i="8"/>
  <c r="E22" i="8"/>
  <c r="F22" i="8"/>
  <c r="H22" i="8"/>
  <c r="I22" i="8"/>
  <c r="J22" i="8"/>
  <c r="K22" i="8"/>
  <c r="L22" i="8"/>
  <c r="M22" i="8"/>
  <c r="N22" i="8"/>
  <c r="P22" i="8"/>
  <c r="Q22" i="8"/>
  <c r="R22" i="8"/>
  <c r="S22" i="8"/>
  <c r="T22" i="8"/>
  <c r="U22" i="8"/>
  <c r="V22" i="8"/>
  <c r="X22" i="8"/>
  <c r="Y22" i="8"/>
  <c r="Z22" i="8"/>
  <c r="AA22" i="8"/>
  <c r="AB22" i="8"/>
  <c r="AC22" i="8"/>
  <c r="AD22" i="8"/>
  <c r="AF22" i="8"/>
  <c r="AG22" i="8"/>
  <c r="AI22" i="8"/>
  <c r="AJ22" i="8"/>
  <c r="AK22" i="8"/>
  <c r="D5" i="8"/>
  <c r="E5" i="8"/>
  <c r="F5"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C5" i="8"/>
  <c r="C6" i="8"/>
  <c r="C7" i="8"/>
  <c r="C8" i="8"/>
  <c r="C9" i="8"/>
  <c r="C10" i="8"/>
  <c r="C11" i="8"/>
  <c r="C12" i="8"/>
  <c r="C13" i="8"/>
  <c r="C14" i="8"/>
  <c r="C15" i="8"/>
  <c r="C16" i="8"/>
  <c r="C17" i="8"/>
  <c r="C18" i="8"/>
  <c r="C19" i="8"/>
  <c r="C20" i="8"/>
  <c r="C21" i="8"/>
  <c r="C22" i="8"/>
  <c r="D4" i="8"/>
  <c r="E4" i="8"/>
  <c r="F4" i="8"/>
  <c r="G4" i="8"/>
  <c r="H4" i="8"/>
  <c r="I4" i="8"/>
  <c r="J4" i="8"/>
  <c r="K4" i="8"/>
  <c r="L4" i="8"/>
  <c r="M4" i="8"/>
  <c r="N4" i="8"/>
  <c r="O4" i="8"/>
  <c r="P4" i="8"/>
  <c r="Q4" i="8"/>
  <c r="R4" i="8"/>
  <c r="S4" i="8"/>
  <c r="T4" i="8"/>
  <c r="U4" i="8"/>
  <c r="V4" i="8"/>
  <c r="W4" i="8"/>
  <c r="X4" i="8"/>
  <c r="Y4" i="8"/>
  <c r="Z4" i="8"/>
  <c r="AA4" i="8"/>
  <c r="AB4" i="8"/>
  <c r="AC4" i="8"/>
  <c r="AD4" i="8"/>
  <c r="AE4" i="8"/>
  <c r="AF4" i="8"/>
  <c r="AG4" i="8"/>
  <c r="AH4" i="8"/>
  <c r="AI4" i="8"/>
  <c r="AJ4" i="8"/>
  <c r="AK4" i="8"/>
  <c r="C4" i="8"/>
  <c r="AI23" i="9" l="1"/>
  <c r="H23" i="9"/>
  <c r="W25" i="10"/>
  <c r="AI25" i="10"/>
  <c r="G7" i="15"/>
  <c r="H6" i="17" s="1"/>
  <c r="G25" i="10"/>
  <c r="G22" i="8"/>
  <c r="K25" i="10"/>
  <c r="P23" i="9"/>
  <c r="O25" i="10"/>
  <c r="AH25" i="10"/>
  <c r="AH7" i="15"/>
  <c r="AL6" i="16" s="1"/>
  <c r="AM4" i="19"/>
  <c r="AP4" i="20"/>
  <c r="W7" i="15"/>
  <c r="W6" i="17" s="1"/>
  <c r="AE22" i="8"/>
  <c r="AL6" i="17"/>
  <c r="AO6" i="16"/>
  <c r="AA25" i="10"/>
  <c r="AE23" i="9"/>
  <c r="AL6" i="19"/>
  <c r="AO6" i="20"/>
  <c r="AF23" i="9"/>
  <c r="AE7" i="15"/>
  <c r="AI6" i="16" s="1"/>
  <c r="AL5" i="19"/>
  <c r="AO5" i="20"/>
  <c r="W22" i="8"/>
  <c r="W23" i="9"/>
  <c r="AL7" i="17"/>
  <c r="AO7" i="16"/>
  <c r="D5" i="17"/>
  <c r="AC5" i="17"/>
  <c r="AB5" i="17"/>
  <c r="L5" i="16"/>
  <c r="W5" i="17"/>
  <c r="V5" i="17"/>
  <c r="AL5" i="21"/>
  <c r="AL9" i="21" s="1"/>
  <c r="AB7" i="19"/>
  <c r="O6" i="20"/>
  <c r="AC7" i="20"/>
  <c r="J6" i="17"/>
  <c r="U7" i="17"/>
  <c r="AF5" i="17"/>
  <c r="X5" i="17"/>
  <c r="K5" i="19"/>
  <c r="S5" i="19"/>
  <c r="AI5" i="19"/>
  <c r="I6" i="19"/>
  <c r="AG6" i="19"/>
  <c r="O7" i="19"/>
  <c r="W7" i="19"/>
  <c r="M6" i="17"/>
  <c r="K5" i="17"/>
  <c r="Y6" i="17"/>
  <c r="V5" i="20"/>
  <c r="L6" i="15"/>
  <c r="P7" i="16"/>
  <c r="D7" i="19"/>
  <c r="AE7" i="17"/>
  <c r="O7" i="17"/>
  <c r="G7" i="17"/>
  <c r="Z5" i="17"/>
  <c r="AH23" i="9"/>
  <c r="S6" i="17"/>
  <c r="AD7" i="17"/>
  <c r="Q5" i="17"/>
  <c r="X6" i="19"/>
  <c r="N7" i="20"/>
  <c r="AH22" i="8"/>
  <c r="S25" i="10"/>
  <c r="P5" i="17"/>
  <c r="V6" i="20"/>
  <c r="P7" i="19"/>
  <c r="X7" i="19"/>
  <c r="N5" i="17"/>
  <c r="AA6" i="20"/>
  <c r="O7" i="15"/>
  <c r="O8" i="15" s="1"/>
  <c r="AL5" i="17"/>
  <c r="AK6" i="15"/>
  <c r="O22" i="8"/>
  <c r="V6" i="17"/>
  <c r="X5" i="16"/>
  <c r="G5" i="19"/>
  <c r="W5" i="19"/>
  <c r="AE5" i="19"/>
  <c r="U6" i="19"/>
  <c r="AK7" i="19"/>
  <c r="AL7" i="19"/>
  <c r="N5" i="20"/>
  <c r="Z5" i="20"/>
  <c r="AF7" i="19"/>
  <c r="F5" i="19"/>
  <c r="R5" i="19"/>
  <c r="T7" i="19"/>
  <c r="K7" i="20"/>
  <c r="T5" i="20"/>
  <c r="L7" i="20"/>
  <c r="I5" i="20"/>
  <c r="AG5" i="20"/>
  <c r="AI6" i="19"/>
  <c r="H7" i="19"/>
  <c r="AJ6" i="15"/>
  <c r="AD7" i="19"/>
  <c r="Z8" i="15"/>
  <c r="Y7" i="17"/>
  <c r="L5" i="17"/>
  <c r="S7" i="19"/>
  <c r="AE7" i="19"/>
  <c r="W7" i="20"/>
  <c r="F7" i="19"/>
  <c r="AD6" i="20"/>
  <c r="Y5" i="19"/>
  <c r="AC7" i="19"/>
  <c r="AB6" i="19"/>
  <c r="E5" i="19"/>
  <c r="Q5" i="20"/>
  <c r="AC5" i="20"/>
  <c r="K6" i="17"/>
  <c r="V7" i="17"/>
  <c r="AG5" i="17"/>
  <c r="I5" i="17"/>
  <c r="AD5" i="20"/>
  <c r="H6" i="20"/>
  <c r="T6" i="20"/>
  <c r="AF6" i="20"/>
  <c r="Z5" i="19"/>
  <c r="E7" i="19"/>
  <c r="AG5" i="19"/>
  <c r="R7" i="19"/>
  <c r="J6" i="20"/>
  <c r="H6" i="19"/>
  <c r="Q7" i="19"/>
  <c r="P6" i="19"/>
  <c r="AD5" i="16"/>
  <c r="R5" i="16"/>
  <c r="F6" i="15"/>
  <c r="U5" i="19"/>
  <c r="R7" i="16"/>
  <c r="E5" i="17"/>
  <c r="Z7" i="19"/>
  <c r="R5" i="20"/>
  <c r="D6" i="15"/>
  <c r="M5" i="19"/>
  <c r="AA7" i="19"/>
  <c r="U5" i="20"/>
  <c r="AB5" i="16"/>
  <c r="P5" i="16"/>
  <c r="AF8" i="15"/>
  <c r="T8" i="15"/>
  <c r="H8" i="15"/>
  <c r="S6" i="15"/>
  <c r="H5" i="16"/>
  <c r="AA6" i="17"/>
  <c r="Y5" i="16"/>
  <c r="M5" i="16"/>
  <c r="K5" i="16"/>
  <c r="L7" i="16"/>
  <c r="X7" i="16"/>
  <c r="AI5" i="16"/>
  <c r="M5" i="17"/>
  <c r="F5" i="17"/>
  <c r="G6" i="19"/>
  <c r="S6" i="19"/>
  <c r="AE6" i="19"/>
  <c r="I7" i="19"/>
  <c r="U7" i="19"/>
  <c r="AG7" i="19"/>
  <c r="S5" i="20"/>
  <c r="R6" i="20"/>
  <c r="X7" i="20"/>
  <c r="AC5" i="19"/>
  <c r="AF6" i="19"/>
  <c r="J7" i="19"/>
  <c r="V7" i="19"/>
  <c r="AH7" i="19"/>
  <c r="S6" i="20"/>
  <c r="Z7" i="20"/>
  <c r="AD5" i="19"/>
  <c r="AB8" i="15"/>
  <c r="P8" i="15"/>
  <c r="D8" i="15"/>
  <c r="AA6" i="15"/>
  <c r="H5" i="19"/>
  <c r="T5" i="19"/>
  <c r="AF5" i="19"/>
  <c r="V6" i="19"/>
  <c r="AH6" i="19"/>
  <c r="K7" i="19"/>
  <c r="Z6" i="15"/>
  <c r="K6" i="20"/>
  <c r="W6" i="20"/>
  <c r="M7" i="19"/>
  <c r="Y7" i="19"/>
  <c r="Y5" i="20"/>
  <c r="L7" i="19"/>
  <c r="R5" i="17"/>
  <c r="C8" i="15"/>
  <c r="O5" i="16"/>
  <c r="Y5" i="17"/>
  <c r="J5" i="19"/>
  <c r="V5" i="19"/>
  <c r="AH5" i="19"/>
  <c r="L6" i="20"/>
  <c r="X6" i="20"/>
  <c r="AJ6" i="19"/>
  <c r="G6" i="20"/>
  <c r="AE6" i="20"/>
  <c r="J6" i="19"/>
  <c r="N7" i="19"/>
  <c r="T5" i="16"/>
  <c r="AD5" i="17"/>
  <c r="M6" i="20"/>
  <c r="Y6" i="20"/>
  <c r="AK6" i="20"/>
  <c r="G5" i="20"/>
  <c r="AE5" i="20"/>
  <c r="AH6" i="20"/>
  <c r="I5" i="19"/>
  <c r="K6" i="19"/>
  <c r="AH5" i="16"/>
  <c r="V5" i="16"/>
  <c r="J5" i="16"/>
  <c r="W5" i="16"/>
  <c r="L5" i="19"/>
  <c r="X5" i="19"/>
  <c r="N6" i="20"/>
  <c r="Z6" i="20"/>
  <c r="H5" i="20"/>
  <c r="AF5" i="20"/>
  <c r="N5" i="19"/>
  <c r="L6" i="19"/>
  <c r="AH7" i="16"/>
  <c r="J7" i="16"/>
  <c r="AA5" i="16"/>
  <c r="Q5" i="19"/>
  <c r="T6" i="19"/>
  <c r="AG7" i="16"/>
  <c r="I7" i="16"/>
  <c r="AF5" i="16"/>
  <c r="D6" i="19"/>
  <c r="J5" i="20"/>
  <c r="AH5" i="20"/>
  <c r="AE5" i="16"/>
  <c r="S5" i="16"/>
  <c r="P6" i="16"/>
  <c r="D5" i="19"/>
  <c r="O5" i="20"/>
  <c r="AA5" i="20"/>
  <c r="F6" i="19"/>
  <c r="R6" i="19"/>
  <c r="AD6" i="19"/>
  <c r="G7" i="20"/>
  <c r="M5" i="20"/>
  <c r="Q7" i="20"/>
  <c r="W6" i="19"/>
  <c r="AJ7" i="19"/>
  <c r="R6" i="15"/>
  <c r="I5" i="16"/>
  <c r="U5" i="16"/>
  <c r="AG5" i="16"/>
  <c r="G5" i="17"/>
  <c r="S5" i="17"/>
  <c r="AE5" i="17"/>
  <c r="AG7" i="17"/>
  <c r="AJ5" i="19"/>
  <c r="P6" i="20"/>
  <c r="AB6" i="20"/>
  <c r="O5" i="19"/>
  <c r="AA5" i="19"/>
  <c r="T6" i="15"/>
  <c r="AG6" i="17"/>
  <c r="U6" i="17"/>
  <c r="I6" i="17"/>
  <c r="AF7" i="16"/>
  <c r="H7" i="16"/>
  <c r="H5" i="17"/>
  <c r="T5" i="17"/>
  <c r="AK5" i="19"/>
  <c r="Q6" i="20"/>
  <c r="AC6" i="20"/>
  <c r="M7" i="20"/>
  <c r="Y7" i="20"/>
  <c r="P5" i="19"/>
  <c r="AB5" i="19"/>
  <c r="U6" i="15"/>
  <c r="U5" i="17"/>
  <c r="G8" i="15"/>
  <c r="J5" i="17"/>
  <c r="AH5" i="17"/>
  <c r="O7" i="20"/>
  <c r="AA7" i="20"/>
  <c r="AB6" i="15"/>
  <c r="AD6" i="17"/>
  <c r="R6" i="17"/>
  <c r="F6" i="17"/>
  <c r="AC7" i="17"/>
  <c r="Q7" i="16"/>
  <c r="E7" i="17"/>
  <c r="X6" i="16"/>
  <c r="AI5" i="17"/>
  <c r="K5" i="20"/>
  <c r="W5" i="20"/>
  <c r="P7" i="20"/>
  <c r="AB7" i="20"/>
  <c r="M6" i="19"/>
  <c r="Y6" i="19"/>
  <c r="AK6" i="19"/>
  <c r="AE6" i="15"/>
  <c r="AC6" i="17"/>
  <c r="Q6" i="17"/>
  <c r="E6" i="17"/>
  <c r="N5" i="16"/>
  <c r="Z5" i="16"/>
  <c r="AF6" i="16"/>
  <c r="L5" i="20"/>
  <c r="X5" i="20"/>
  <c r="I6" i="20"/>
  <c r="U6" i="20"/>
  <c r="AG6" i="20"/>
  <c r="N6" i="19"/>
  <c r="Z6" i="19"/>
  <c r="R7" i="20"/>
  <c r="AD7" i="20"/>
  <c r="O6" i="19"/>
  <c r="AA6" i="19"/>
  <c r="H6" i="16"/>
  <c r="E6" i="15"/>
  <c r="C6" i="15"/>
  <c r="Z7" i="16"/>
  <c r="N7" i="17"/>
  <c r="AK5" i="16"/>
  <c r="R8" i="15"/>
  <c r="T7" i="16"/>
  <c r="AI7" i="19"/>
  <c r="S7" i="20"/>
  <c r="AE7" i="20"/>
  <c r="G7" i="19"/>
  <c r="AH6" i="15"/>
  <c r="Z6" i="17"/>
  <c r="N6" i="17"/>
  <c r="AK7" i="16"/>
  <c r="Y7" i="16"/>
  <c r="M7" i="17"/>
  <c r="AJ5" i="16"/>
  <c r="J8" i="15"/>
  <c r="Q5" i="16"/>
  <c r="AC5" i="16"/>
  <c r="AB7" i="16"/>
  <c r="O5" i="17"/>
  <c r="AA5" i="17"/>
  <c r="H7" i="20"/>
  <c r="T7" i="20"/>
  <c r="AF7" i="20"/>
  <c r="E6" i="19"/>
  <c r="Q6" i="19"/>
  <c r="AC6" i="19"/>
  <c r="G6" i="15"/>
  <c r="G5" i="16"/>
  <c r="I7" i="17"/>
  <c r="AI6" i="20"/>
  <c r="AK7" i="20"/>
  <c r="P5" i="20"/>
  <c r="AB5" i="20"/>
  <c r="I7" i="20"/>
  <c r="U7" i="20"/>
  <c r="AG7" i="20"/>
  <c r="J6" i="15"/>
  <c r="X8" i="15"/>
  <c r="L8" i="15"/>
  <c r="W7" i="17"/>
  <c r="K6" i="15"/>
  <c r="Q7" i="17"/>
  <c r="AJ6" i="20"/>
  <c r="J7" i="20"/>
  <c r="V7" i="20"/>
  <c r="AH7" i="20"/>
  <c r="AJ5" i="17"/>
  <c r="AI6" i="15"/>
  <c r="AK5" i="17"/>
  <c r="AI5" i="20"/>
  <c r="AI7" i="20"/>
  <c r="AJ5" i="20"/>
  <c r="AJ7" i="20"/>
  <c r="AK8" i="15"/>
  <c r="AK5" i="20"/>
  <c r="F6" i="21"/>
  <c r="F7" i="21"/>
  <c r="F8" i="21"/>
  <c r="F4" i="18"/>
  <c r="AB7" i="21"/>
  <c r="AB8" i="21"/>
  <c r="AB6" i="21"/>
  <c r="T7" i="21"/>
  <c r="T8" i="21"/>
  <c r="T6" i="21"/>
  <c r="L7" i="21"/>
  <c r="L8" i="21"/>
  <c r="L6" i="21"/>
  <c r="D7" i="21"/>
  <c r="D8" i="21"/>
  <c r="D6" i="21"/>
  <c r="AD8" i="18"/>
  <c r="AJ6" i="16"/>
  <c r="AI8" i="15"/>
  <c r="AA8" i="15"/>
  <c r="S8" i="15"/>
  <c r="K8" i="15"/>
  <c r="K7" i="16"/>
  <c r="S7" i="16"/>
  <c r="AA7" i="16"/>
  <c r="AI7" i="16"/>
  <c r="H7" i="17"/>
  <c r="P7" i="17"/>
  <c r="X7" i="17"/>
  <c r="AF7" i="17"/>
  <c r="E8" i="18"/>
  <c r="M8" i="18"/>
  <c r="M4" i="18" s="1"/>
  <c r="U8" i="18"/>
  <c r="U4" i="18" s="1"/>
  <c r="AC8" i="18"/>
  <c r="AC4" i="18" s="1"/>
  <c r="AD6" i="15"/>
  <c r="AG8" i="15"/>
  <c r="Y8" i="15"/>
  <c r="Q8" i="15"/>
  <c r="I8" i="15"/>
  <c r="G7" i="16"/>
  <c r="I6" i="16"/>
  <c r="Q6" i="16"/>
  <c r="Y6" i="16"/>
  <c r="AG6" i="16"/>
  <c r="M7" i="16"/>
  <c r="U7" i="16"/>
  <c r="AC7" i="16"/>
  <c r="J7" i="17"/>
  <c r="R7" i="17"/>
  <c r="Z7" i="17"/>
  <c r="AH7" i="17"/>
  <c r="G8" i="18"/>
  <c r="G4" i="18" s="1"/>
  <c r="O8" i="18"/>
  <c r="W8" i="18"/>
  <c r="W4" i="18" s="1"/>
  <c r="AE8" i="18"/>
  <c r="AE4" i="18" s="1"/>
  <c r="V8" i="18"/>
  <c r="AJ7" i="17"/>
  <c r="W6" i="15"/>
  <c r="O6" i="15"/>
  <c r="J6" i="16"/>
  <c r="R6" i="16"/>
  <c r="Z6" i="16"/>
  <c r="N7" i="16"/>
  <c r="V7" i="16"/>
  <c r="AD7" i="16"/>
  <c r="D6" i="17"/>
  <c r="K7" i="17"/>
  <c r="S7" i="17"/>
  <c r="AA7" i="17"/>
  <c r="AI7" i="17"/>
  <c r="H8" i="18"/>
  <c r="P8" i="18"/>
  <c r="P4" i="18" s="1"/>
  <c r="X8" i="18"/>
  <c r="AB8" i="20" s="1"/>
  <c r="AF8" i="18"/>
  <c r="AF4" i="18" s="1"/>
  <c r="V6" i="15"/>
  <c r="N6" i="15"/>
  <c r="K6" i="16"/>
  <c r="O7" i="16"/>
  <c r="W7" i="16"/>
  <c r="AE7" i="16"/>
  <c r="D7" i="17"/>
  <c r="L7" i="17"/>
  <c r="T7" i="17"/>
  <c r="AB7" i="17"/>
  <c r="C8" i="18"/>
  <c r="D8" i="19" s="1"/>
  <c r="I8" i="18"/>
  <c r="Q8" i="18"/>
  <c r="Y8" i="18"/>
  <c r="AG8" i="18"/>
  <c r="AG4" i="18" s="1"/>
  <c r="N8" i="18"/>
  <c r="AC6" i="15"/>
  <c r="M6" i="15"/>
  <c r="AD8" i="15"/>
  <c r="V8" i="15"/>
  <c r="N8" i="15"/>
  <c r="F8" i="15"/>
  <c r="L6" i="16"/>
  <c r="T6" i="16"/>
  <c r="AB6" i="16"/>
  <c r="L6" i="17"/>
  <c r="T6" i="17"/>
  <c r="AB6" i="17"/>
  <c r="D4" i="18"/>
  <c r="L4" i="18"/>
  <c r="T4" i="18"/>
  <c r="AB4" i="18"/>
  <c r="J8" i="18"/>
  <c r="J4" i="18" s="1"/>
  <c r="R8" i="18"/>
  <c r="Z8" i="18"/>
  <c r="Z4" i="18" s="1"/>
  <c r="AH8" i="18"/>
  <c r="AC8" i="15"/>
  <c r="U8" i="15"/>
  <c r="M8" i="15"/>
  <c r="E8" i="15"/>
  <c r="M6" i="16"/>
  <c r="U6" i="16"/>
  <c r="AC6" i="16"/>
  <c r="F7" i="17"/>
  <c r="K8" i="18"/>
  <c r="S8" i="18"/>
  <c r="AA8" i="18"/>
  <c r="AI8" i="18"/>
  <c r="N6" i="16"/>
  <c r="V6" i="16"/>
  <c r="AD6" i="16"/>
  <c r="AK8" i="18"/>
  <c r="AO8" i="20" s="1"/>
  <c r="AK6" i="16"/>
  <c r="AK7" i="17"/>
  <c r="AJ7" i="16"/>
  <c r="AJ6" i="17"/>
  <c r="AK6" i="17"/>
  <c r="AJ8" i="18"/>
  <c r="AJ8" i="15"/>
  <c r="AF6" i="15"/>
  <c r="X6" i="15"/>
  <c r="P6" i="15"/>
  <c r="H6" i="15"/>
  <c r="AG6" i="15"/>
  <c r="Y6" i="15"/>
  <c r="Q6" i="15"/>
  <c r="I6" i="15"/>
  <c r="AI6" i="17" l="1"/>
  <c r="G6" i="17"/>
  <c r="G6" i="16"/>
  <c r="AF6" i="17"/>
  <c r="W6" i="16"/>
  <c r="X6" i="17"/>
  <c r="W8" i="15"/>
  <c r="AA6" i="16"/>
  <c r="AH6" i="16"/>
  <c r="AE8" i="15"/>
  <c r="AH6" i="17"/>
  <c r="AH8" i="15"/>
  <c r="AE6" i="16"/>
  <c r="AE6" i="17"/>
  <c r="AJ4" i="18"/>
  <c r="AN4" i="20" s="1"/>
  <c r="AN8" i="20"/>
  <c r="AI4" i="18"/>
  <c r="AM4" i="20" s="1"/>
  <c r="AM8" i="20"/>
  <c r="AH4" i="18"/>
  <c r="AL4" i="20" s="1"/>
  <c r="AL8" i="20"/>
  <c r="O6" i="17"/>
  <c r="O6" i="16"/>
  <c r="S6" i="16"/>
  <c r="P6" i="17"/>
  <c r="AK7" i="21"/>
  <c r="AL8" i="19"/>
  <c r="AK4" i="18"/>
  <c r="AK8" i="21"/>
  <c r="P4" i="20"/>
  <c r="P5" i="21"/>
  <c r="W5" i="21"/>
  <c r="Z5" i="21"/>
  <c r="O6" i="21"/>
  <c r="O7" i="21"/>
  <c r="O8" i="21"/>
  <c r="O8" i="20"/>
  <c r="O8" i="19"/>
  <c r="AA8" i="21"/>
  <c r="AA6" i="21"/>
  <c r="AA8" i="20"/>
  <c r="AA4" i="18"/>
  <c r="AB4" i="19" s="1"/>
  <c r="AA8" i="19"/>
  <c r="AA7" i="21"/>
  <c r="O4" i="18"/>
  <c r="AH8" i="20"/>
  <c r="AH8" i="19"/>
  <c r="AH6" i="21"/>
  <c r="AH7" i="21"/>
  <c r="AH8" i="21"/>
  <c r="Q8" i="20"/>
  <c r="Q6" i="21"/>
  <c r="Q8" i="19"/>
  <c r="Q7" i="21"/>
  <c r="Q8" i="21"/>
  <c r="AF6" i="21"/>
  <c r="AF7" i="21"/>
  <c r="AF8" i="20"/>
  <c r="AF8" i="21"/>
  <c r="AF8" i="19"/>
  <c r="G8" i="20"/>
  <c r="G6" i="21"/>
  <c r="G7" i="21"/>
  <c r="G8" i="21"/>
  <c r="G8" i="19"/>
  <c r="AE5" i="21"/>
  <c r="AI8" i="21"/>
  <c r="AI8" i="20"/>
  <c r="AI8" i="19"/>
  <c r="AI6" i="21"/>
  <c r="AI7" i="21"/>
  <c r="D5" i="21"/>
  <c r="Y8" i="20"/>
  <c r="Y6" i="21"/>
  <c r="Y8" i="19"/>
  <c r="Y7" i="21"/>
  <c r="Y8" i="21"/>
  <c r="E6" i="21"/>
  <c r="E8" i="19"/>
  <c r="E7" i="21"/>
  <c r="E8" i="21"/>
  <c r="S8" i="21"/>
  <c r="S8" i="20"/>
  <c r="S8" i="19"/>
  <c r="S4" i="18"/>
  <c r="W4" i="20" s="1"/>
  <c r="S7" i="21"/>
  <c r="S6" i="21"/>
  <c r="G4" i="19"/>
  <c r="G5" i="21"/>
  <c r="Z7" i="21"/>
  <c r="Z8" i="20"/>
  <c r="Z8" i="19"/>
  <c r="Z6" i="21"/>
  <c r="Z8" i="21"/>
  <c r="I8" i="20"/>
  <c r="I6" i="21"/>
  <c r="I8" i="19"/>
  <c r="I8" i="21"/>
  <c r="I7" i="21"/>
  <c r="X6" i="21"/>
  <c r="X7" i="21"/>
  <c r="X8" i="20"/>
  <c r="X8" i="21"/>
  <c r="X8" i="19"/>
  <c r="T8" i="19"/>
  <c r="K8" i="21"/>
  <c r="K8" i="20"/>
  <c r="K8" i="19"/>
  <c r="K4" i="18"/>
  <c r="L4" i="19" s="1"/>
  <c r="K6" i="21"/>
  <c r="K7" i="21"/>
  <c r="R8" i="20"/>
  <c r="R8" i="19"/>
  <c r="R7" i="21"/>
  <c r="R6" i="21"/>
  <c r="R8" i="21"/>
  <c r="F8" i="19"/>
  <c r="AC5" i="21"/>
  <c r="AC4" i="19"/>
  <c r="Y4" i="18"/>
  <c r="Z4" i="19" s="1"/>
  <c r="J8" i="20"/>
  <c r="J8" i="19"/>
  <c r="J6" i="21"/>
  <c r="J8" i="21"/>
  <c r="J7" i="21"/>
  <c r="H6" i="21"/>
  <c r="H7" i="21"/>
  <c r="H8" i="20"/>
  <c r="H8" i="21"/>
  <c r="H8" i="19"/>
  <c r="V6" i="21"/>
  <c r="V8" i="20"/>
  <c r="V7" i="21"/>
  <c r="V4" i="18"/>
  <c r="W4" i="19" s="1"/>
  <c r="V8" i="21"/>
  <c r="V8" i="19"/>
  <c r="R4" i="18"/>
  <c r="T8" i="20"/>
  <c r="F5" i="21"/>
  <c r="AG4" i="20"/>
  <c r="AG5" i="21"/>
  <c r="AG4" i="19"/>
  <c r="C8" i="21"/>
  <c r="C6" i="21"/>
  <c r="C7" i="21"/>
  <c r="C4" i="18"/>
  <c r="C5" i="21" s="1"/>
  <c r="U5" i="21"/>
  <c r="U4" i="19"/>
  <c r="Q4" i="18"/>
  <c r="U4" i="20" s="1"/>
  <c r="AB5" i="21"/>
  <c r="N8" i="20"/>
  <c r="N6" i="21"/>
  <c r="N7" i="21"/>
  <c r="N8" i="21"/>
  <c r="N4" i="18"/>
  <c r="N8" i="19"/>
  <c r="AC6" i="21"/>
  <c r="AC8" i="19"/>
  <c r="AC7" i="21"/>
  <c r="AC8" i="21"/>
  <c r="AC8" i="20"/>
  <c r="L8" i="19"/>
  <c r="P6" i="21"/>
  <c r="P7" i="21"/>
  <c r="P8" i="20"/>
  <c r="P8" i="21"/>
  <c r="P8" i="19"/>
  <c r="M5" i="21"/>
  <c r="M4" i="19"/>
  <c r="I4" i="18"/>
  <c r="M4" i="20" s="1"/>
  <c r="T4" i="20"/>
  <c r="T5" i="21"/>
  <c r="J4" i="20"/>
  <c r="J5" i="21"/>
  <c r="AE6" i="21"/>
  <c r="AE7" i="21"/>
  <c r="AE8" i="21"/>
  <c r="AE8" i="19"/>
  <c r="AE8" i="20"/>
  <c r="U6" i="21"/>
  <c r="U8" i="19"/>
  <c r="U7" i="21"/>
  <c r="U8" i="21"/>
  <c r="U8" i="20"/>
  <c r="AD4" i="18"/>
  <c r="AD6" i="21"/>
  <c r="AD7" i="21"/>
  <c r="AD8" i="21"/>
  <c r="AD8" i="20"/>
  <c r="AD8" i="19"/>
  <c r="AK6" i="21"/>
  <c r="AK8" i="20"/>
  <c r="AF4" i="20"/>
  <c r="AF5" i="21"/>
  <c r="AF4" i="19"/>
  <c r="E4" i="18"/>
  <c r="X4" i="18"/>
  <c r="AB4" i="20" s="1"/>
  <c r="L5" i="21"/>
  <c r="AG8" i="20"/>
  <c r="AG6" i="21"/>
  <c r="AG8" i="19"/>
  <c r="AG8" i="21"/>
  <c r="AG7" i="21"/>
  <c r="W6" i="21"/>
  <c r="W7" i="21"/>
  <c r="W8" i="21"/>
  <c r="W8" i="20"/>
  <c r="W8" i="19"/>
  <c r="M6" i="21"/>
  <c r="M8" i="19"/>
  <c r="M7" i="21"/>
  <c r="M8" i="21"/>
  <c r="M8" i="20"/>
  <c r="H4" i="18"/>
  <c r="L8" i="20"/>
  <c r="AB8" i="19"/>
  <c r="AJ8" i="21"/>
  <c r="AJ8" i="20"/>
  <c r="AJ6" i="21"/>
  <c r="AJ7" i="21"/>
  <c r="AK8" i="19"/>
  <c r="AJ8" i="19"/>
  <c r="AL4" i="19" l="1"/>
  <c r="AO4" i="20"/>
  <c r="AE4" i="20"/>
  <c r="AK5" i="21"/>
  <c r="T4" i="19"/>
  <c r="AK4" i="20"/>
  <c r="R4" i="20"/>
  <c r="R4" i="19"/>
  <c r="R5" i="21"/>
  <c r="H4" i="20"/>
  <c r="H5" i="21"/>
  <c r="H4" i="19"/>
  <c r="L4" i="20"/>
  <c r="AD4" i="19"/>
  <c r="AD5" i="21"/>
  <c r="AD4" i="20"/>
  <c r="Y5" i="21"/>
  <c r="Y4" i="20"/>
  <c r="Y4" i="19"/>
  <c r="Z4" i="20"/>
  <c r="I4" i="19"/>
  <c r="I4" i="20"/>
  <c r="I5" i="21"/>
  <c r="N4" i="19"/>
  <c r="N5" i="21"/>
  <c r="N4" i="20"/>
  <c r="Q4" i="20"/>
  <c r="Q5" i="21"/>
  <c r="Q4" i="19"/>
  <c r="AC4" i="20"/>
  <c r="G4" i="20"/>
  <c r="X4" i="20"/>
  <c r="X5" i="21"/>
  <c r="X4" i="19"/>
  <c r="D4" i="19"/>
  <c r="V4" i="19"/>
  <c r="V5" i="21"/>
  <c r="V4" i="20"/>
  <c r="O4" i="19"/>
  <c r="O4" i="20"/>
  <c r="O5" i="21"/>
  <c r="E5" i="21"/>
  <c r="E4" i="19"/>
  <c r="J4" i="19"/>
  <c r="P4" i="19"/>
  <c r="AH4" i="20"/>
  <c r="AH4" i="19"/>
  <c r="AH5" i="21"/>
  <c r="F4" i="19"/>
  <c r="K5" i="21"/>
  <c r="K4" i="19"/>
  <c r="K4" i="20"/>
  <c r="AI5" i="21"/>
  <c r="AI4" i="19"/>
  <c r="AI4" i="20"/>
  <c r="AE4" i="19"/>
  <c r="AA5" i="21"/>
  <c r="AA4" i="19"/>
  <c r="AA4" i="20"/>
  <c r="S5" i="21"/>
  <c r="S4" i="19"/>
  <c r="S4" i="20"/>
  <c r="AJ4" i="20"/>
  <c r="AK4" i="19"/>
  <c r="AJ5" i="21"/>
  <c r="AJ4" i="19"/>
</calcChain>
</file>

<file path=xl/sharedStrings.xml><?xml version="1.0" encoding="utf-8"?>
<sst xmlns="http://schemas.openxmlformats.org/spreadsheetml/2006/main" count="1077" uniqueCount="227">
  <si>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</si>
  <si>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</si>
  <si>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</si>
  <si>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</si>
  <si>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</si>
  <si>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</si>
  <si>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</si>
  <si>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</si>
  <si>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</si>
  <si>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</si>
  <si>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</si>
  <si>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</si>
  <si>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</si>
  <si>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</si>
  <si>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</si>
  <si>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</si>
  <si>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</si>
  <si>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</si>
  <si>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</si>
  <si>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</si>
  <si>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</si>
  <si>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</si>
  <si>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</si>
  <si>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</si>
  <si>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</si>
  <si>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</si>
  <si>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</si>
  <si>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</si>
  <si>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</si>
  <si>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</si>
  <si>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</si>
  <si>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</si>
  <si>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</si>
  <si>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</si>
  <si>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</si>
  <si>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</si>
  <si>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</si>
  <si>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</si>
  <si>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</si>
  <si>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</si>
  <si>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</si>
  <si>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</si>
  <si>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</si>
  <si>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</si>
  <si>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</si>
  <si>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</si>
  <si>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</si>
  <si>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</si>
  <si>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</si>
  <si>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</si>
  <si>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</si>
  <si>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</si>
  <si>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</si>
  <si>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</si>
  <si>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</si>
  <si>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</si>
  <si>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</si>
  <si>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</si>
  <si>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</si>
  <si>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</si>
  <si>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</si>
  <si>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</si>
  <si>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</si>
  <si>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</si>
  <si>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</si>
  <si>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</si>
  <si>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</si>
  <si>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</si>
  <si>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</si>
  <si>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</si>
  <si>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</si>
  <si>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</si>
  <si>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</si>
  <si>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</si>
  <si>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</si>
  <si>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</si>
  <si>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</si>
  <si>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</si>
  <si>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</si>
  <si>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</si>
  <si>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</si>
  <si>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</si>
  <si>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</si>
  <si>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</si>
  <si>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</si>
  <si>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</si>
  <si>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</si>
  <si>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</si>
  <si>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 xml:space="preserve">Non-oil value added at constant 2014 prices </t>
  </si>
  <si>
    <t>مليون درهم</t>
  </si>
  <si>
    <t xml:space="preserve">الناتج المحلي الإجمالي بأسعار عام 2014 الثابتة </t>
  </si>
  <si>
    <t xml:space="preserve">القيمة المضافة للأنشطة غير النفطية بأسعار عام 2014 الثابتة </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</si>
  <si>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</si>
  <si>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</si>
  <si>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</si>
  <si>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</si>
  <si>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</si>
  <si>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</si>
  <si>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</si>
  <si>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</si>
  <si>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</si>
  <si>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</si>
  <si>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</si>
  <si>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</si>
  <si>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</si>
  <si>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</si>
  <si>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</si>
  <si>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</si>
  <si>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</si>
  <si>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</si>
  <si>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</si>
  <si>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</si>
  <si>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</si>
  <si>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</si>
  <si>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</si>
  <si>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</si>
  <si>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</si>
  <si>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</si>
  <si>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</si>
  <si>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</si>
  <si>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</si>
  <si>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</si>
  <si>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</si>
  <si>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</si>
  <si>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</si>
  <si>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</si>
  <si>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</si>
  <si>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</si>
  <si>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</si>
  <si>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</si>
  <si>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</si>
  <si>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</si>
  <si>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</si>
  <si>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r>
      <rPr>
        <b/>
        <sz val="14"/>
        <color rgb="FFD6A461"/>
        <rFont val="Arial"/>
        <family val="2"/>
      </rPr>
      <t>Table 4:</t>
    </r>
    <r>
      <rPr>
        <b/>
        <sz val="14"/>
        <rFont val="Arial"/>
        <family val="2"/>
      </rPr>
      <t xml:space="preserve"> Quarterly percentage change of Quarterly Gross Domestic Product by economic activity at constant 2014 prices</t>
    </r>
  </si>
  <si>
    <t>Q12021</t>
  </si>
  <si>
    <t>Q22021</t>
  </si>
  <si>
    <t>Q32021</t>
  </si>
  <si>
    <t>Q42021</t>
  </si>
  <si>
    <t>Q1 2021</t>
  </si>
  <si>
    <t>Q2 2021</t>
  </si>
  <si>
    <t>Q3 2021</t>
  </si>
  <si>
    <t>Q4 2021</t>
  </si>
  <si>
    <t>ENQUIRIES</t>
  </si>
  <si>
    <t>DISCLAIMER AND TERMS OF USE</t>
  </si>
  <si>
    <t>إخلاء المسؤولية وشروط الاستخدام</t>
  </si>
  <si>
    <t>Q1 2022</t>
  </si>
  <si>
    <t>Q2 2022</t>
  </si>
  <si>
    <t>Q3 2022</t>
  </si>
  <si>
    <t>Q4 2022</t>
  </si>
  <si>
    <t>Q1 2024*</t>
  </si>
  <si>
    <t>Q2 2024*</t>
  </si>
  <si>
    <t>Q3 2024*</t>
  </si>
  <si>
    <t>Mining and quarrying (includes crude oil and natural gas)</t>
  </si>
  <si>
    <t>الصناعات الاستخراجية (تشمل النفط الخام والغاز الطبيعي)</t>
  </si>
  <si>
    <t xml:space="preserve">Mining and quarrying (includes crude oil and natural gas) value added at constant 2014 prices </t>
  </si>
  <si>
    <t>Mining and quarrying (includes crude oil and natural gas) value added at constant 2014 prices (% contribution to total)</t>
  </si>
  <si>
    <r>
      <rPr>
        <b/>
        <sz val="14"/>
        <color rgb="FFD6A461"/>
        <rFont val="Arial"/>
        <family val="2"/>
      </rPr>
      <t xml:space="preserve">Table 5: </t>
    </r>
    <r>
      <rPr>
        <b/>
        <sz val="14"/>
        <rFont val="Arial"/>
        <family val="2"/>
      </rPr>
      <t>Gross Domestic Product by Mining and quarrying, and Non-oil sectors at constant 2014 prices</t>
    </r>
  </si>
  <si>
    <t>القيمة المضافة للصناعات الاستخراجية (تشمل النفط الخام والغاز الطبيعي) بأسعار عام 2014 الثابتة</t>
  </si>
  <si>
    <t>نسبة مساهمة القيمة المضافة للصناعات الاستخراجية (تشمل النفط الخام والغاز الطبيعي) في الناتج المحلي الإجمالي بأسعار عام 2014 الثابتة (%)</t>
  </si>
  <si>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الصناعات الاستخراجية وغير النفطي بأسعار عام 2014 الثابتة</t>
    </r>
  </si>
  <si>
    <r>
      <rPr>
        <b/>
        <sz val="14"/>
        <color rgb="FFD6A461"/>
        <rFont val="Ariel"/>
      </rPr>
      <t xml:space="preserve">Table 6: </t>
    </r>
    <r>
      <rPr>
        <b/>
        <sz val="14"/>
        <rFont val="Ariel"/>
      </rPr>
      <t>Annual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</si>
  <si>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</si>
  <si>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الجدول 6:</t>
    </r>
    <r>
      <rPr>
        <b/>
        <sz val="16"/>
        <rFont val="Ariel"/>
      </rPr>
      <t xml:space="preserve"> نسبة التغير السنوي في الناتج المحلي الإجمالي للصناعات الاستخراجية وغير النفطي بأسعار عام 2014 الثابتة</t>
    </r>
  </si>
  <si>
    <r>
      <rPr>
        <b/>
        <sz val="14"/>
        <color rgb="FFD6A461"/>
        <rFont val="Ariel"/>
      </rPr>
      <t>Table 7:</t>
    </r>
    <r>
      <rPr>
        <b/>
        <sz val="14"/>
        <rFont val="Ariel"/>
      </rPr>
      <t xml:space="preserve"> Quarterly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</si>
  <si>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</si>
  <si>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 xml:space="preserve">جدول 7: </t>
    </r>
    <r>
      <rPr>
        <b/>
        <sz val="16"/>
        <rFont val="Ariel"/>
      </rPr>
      <t>نسبة التغير الربعي في الناتج المحلي الإجمالي للصناعات الاستخراجية وغير النفطي بأسعار عام 2014 الثابتة</t>
    </r>
  </si>
  <si>
    <t>Q1 2023</t>
  </si>
  <si>
    <t>Q2 2023</t>
  </si>
  <si>
    <t>Q3 2023</t>
  </si>
  <si>
    <t>Q4 2023</t>
  </si>
  <si>
    <t>Q4 2024*</t>
  </si>
  <si>
    <t xml:space="preserve">اول </t>
  </si>
  <si>
    <t>الناتج المحلي الإجمالي، الربع الأول 2025</t>
  </si>
  <si>
    <t>Gross Domestic Product, Q1 2025</t>
  </si>
  <si>
    <t>الناتج المحلي الإجمالي، الربع الأول  2025</t>
  </si>
  <si>
    <t>Q1 2025*</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</si>
  <si>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</si>
  <si>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</si>
  <si>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</si>
  <si>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</si>
  <si>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</si>
  <si>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</si>
  <si>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</si>
  <si>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</si>
  <si>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</si>
  <si>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</si>
  <si>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</si>
  <si>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 xml:space="preserve">العودة إلى الصفحة الرئيسية </t>
  </si>
  <si>
    <t>للنشر الإعلامي يُرجى التواصل معنا للدعم والتنسيق.</t>
  </si>
  <si>
    <t>Return to Main Page</t>
  </si>
  <si>
    <t>Contact us for media support and coordination.</t>
  </si>
  <si>
    <t>جدول 1</t>
  </si>
  <si>
    <t>جدول 2</t>
  </si>
  <si>
    <t>جدول 3</t>
  </si>
  <si>
    <t>جدول 4</t>
  </si>
  <si>
    <t>جدول 5</t>
  </si>
  <si>
    <t>جدول 6</t>
  </si>
  <si>
    <t>جدول 7</t>
  </si>
  <si>
    <t>جدول 8</t>
  </si>
  <si>
    <t>جدول 9</t>
  </si>
  <si>
    <t>جدول 10</t>
  </si>
  <si>
    <t>جدول 11</t>
  </si>
  <si>
    <t>الرابط</t>
  </si>
  <si>
    <t xml:space="preserve">Metadata </t>
  </si>
  <si>
    <t>البيانات الوصفية</t>
  </si>
  <si>
    <t xml:space="preserve">Enquiries </t>
  </si>
  <si>
    <t>Table 1: Quarterly Gross Domestic Product by economic activity at constant 2014 prices</t>
  </si>
  <si>
    <t>Table 3: Annual percentage change in Quarterly Gross Domestic Product by economic activity at constant 2014 prices</t>
  </si>
  <si>
    <t>Table 2: Percentage contribution of Quarterly Gross Domestic Product by economic activity at constant 2014 prices</t>
  </si>
  <si>
    <t>Table 4: Quarterly percentage change of Quarterly Gross Domestic Product by economic activity at constant 2014 prices</t>
  </si>
  <si>
    <t>Table 5: Gross Domestic Product by Mining and quarrying, and Non-oil sectors at constant 2014 prices</t>
  </si>
  <si>
    <t>Table 6: Annual percentage change in Mining and quarrying, and Non-oil Gross Domestic Product at constant 2014 prices</t>
  </si>
  <si>
    <t>Table 7: Quarterly percentage change in Mining and quarrying, and Non-oil Gross Domestic Product at constant 2014 prices</t>
  </si>
  <si>
    <t>Table 8: Gross Domestic Product by institutional sectors at constant 2014 prices</t>
  </si>
  <si>
    <t>Table 9: Annual percentage change in Gross Domestic Product by institutional sectors at constant 2014 prices</t>
  </si>
  <si>
    <t>Table 10: Quarterly percentage change in Gross Domestic Product by institutional sectors at constant 2014 prices</t>
  </si>
  <si>
    <t>Table 11: Percentage contribution in Gross Domestic Product by institutional sectors at constant 2014 prices</t>
  </si>
  <si>
    <t>جدول 1: الناتج المحلي الإجمالي الربعي حسب النشاط الاقتصادي بالأسعار الثابتة لعام 2014</t>
  </si>
  <si>
    <t xml:space="preserve">جدول 2: نسبة مساهمة الأنشطة الاقتصادية في الناتج المحلي الإجمالي  بالأسعار الثابتة لعام 2014 </t>
  </si>
  <si>
    <t>جدول 3: نسبة التغير السنوي في الناتج المحلي الإجمالي الربعي حسب النشاط الاقتصادي بالأسعار الثابتة لعام 2014</t>
  </si>
  <si>
    <t xml:space="preserve">جدول 4: نسبة التغير الربعي في الناتج المحلي الإجمالي الربعي حسب النشاط الاقتصادي بالأسعار الثابتة لعام 2014 </t>
  </si>
  <si>
    <t>جدول 5: الناتج المحلي الإجمالي حسب القطاع الصناعات الاستخراجية وغير النفطي بأسعار عام 2014 الثابتة</t>
  </si>
  <si>
    <t>جدول 6: نسبة التغير السنوي في الناتج المحلي الإجمالي للصناعات الاستخراجية وغير النفطي بأسعار عام 2014 الثابتة</t>
  </si>
  <si>
    <t>جدول 7: نسبة التغير الربعي في الناتج المحلي الإجمالي للصناعات الاستخراجية وغير النفطي بأسعار عام 2014 الثابتة</t>
  </si>
  <si>
    <t xml:space="preserve"> جدول 8: الناتج المحلي الإجمالي حسب القطاعات المؤسسية بأسعار عام 2014 الثابتة</t>
  </si>
  <si>
    <t>جدول 9:  نسبة التغير السنوي في الناتج المحلي الإجمالي حسب القطاعات المؤسسية بأسعار عام 2014 الثابتة</t>
  </si>
  <si>
    <t xml:space="preserve"> جدول 10: نسبة التغير الربعي في الناتج المحلي الإجمالي حسب القطاعات المؤسسية بأسعار عام 2014 الثابتة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</si>
</sst>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9">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
      <sz val="8"/>
      <color rgb="FF000000"/>
      <name val="Arial"/>
      <family val="2"/>
    </font>
    <font>
      <u/>
      <sz val="8"/>
      <color rgb="FF0000FF"/>
      <name val="Arial"/>
      <family val="2"/>
    </font>
    <font>
      <sz val="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29">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9" fillId="0" borderId="0" xfId="2" applyFont="1" applyAlignment="1">
      <alignment horizontal="right" vertical="center"/>
    </xf>
    <xf numFmtId="0" fontId="9" fillId="0" borderId="0" xfId="2" applyFont="1" applyAlignment="1">
      <alignment horizontal="right" vertical="center" readingOrder="2"/>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3" fillId="0" borderId="0" xfId="4" applyFont="1" applyAlignment="1">
      <alignment horizontal="left" vertical="center" wrapText="1" readingOrder="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41" fillId="6" borderId="0" xfId="10" applyFont="1" applyFill="1" applyAlignment="1">
      <alignment vertical="center"/>
    </xf>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5" fontId="9" fillId="0" borderId="0" xfId="11" applyNumberFormat="1" applyFont="1" applyAlignment="1">
      <alignment horizontal="right" vertical="center"/>
    </xf>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xf numFmtId="175" fontId="0" fillId="0" borderId="0" xfId="11" applyNumberFormat="1" applyFont="1"/>
    <xf numFmtId="173" fontId="0" fillId="0" borderId="0" xfId="0" applyNumberFormat="1"/>
    <xf numFmtId="164" fontId="9" fillId="5" borderId="0" xfId="2" applyNumberFormat="1" applyFont="1" applyFill="1"/>
    <xf numFmtId="171" fontId="9" fillId="0" borderId="0" xfId="2" applyNumberFormat="1" applyFont="1"/>
    <xf numFmtId="166" fontId="9" fillId="0" borderId="0" xfId="2" applyNumberFormat="1" applyFont="1"/>
    <xf numFmtId="166" fontId="9" fillId="0" borderId="0" xfId="4" applyNumberFormat="1" applyFont="1"/>
    <xf numFmtId="167" fontId="12" fillId="0" borderId="0" xfId="4" applyNumberFormat="1" applyFont="1" applyAlignment="1">
      <alignment vertical="center" wrapText="1" readingOrder="2"/>
    </xf>
    <xf numFmtId="167" fontId="12" fillId="0" borderId="0" xfId="4" applyNumberFormat="1" applyFont="1"/>
    <xf numFmtId="0" fontId="7" fillId="0" borderId="0" xfId="0" applyFont="1" applyAlignment="1">
      <alignment horizontal="left"/>
    </xf>
    <xf numFmtId="0" fontId="7" fillId="0" borderId="0" xfId="0" applyFont="1" applyAlignment="1">
      <alignment horizontal="right"/>
    </xf>
    <xf numFmtId="0" fontId="45" fillId="0" borderId="0" xfId="7" applyFont="1" applyFill="1" applyBorder="1" applyAlignment="1">
      <alignment horizontal="left"/>
    </xf>
    <xf numFmtId="0" fontId="45" fillId="0" borderId="0" xfId="7"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46" fillId="0" borderId="0" xfId="0" applyFont="1" applyAlignment="1">
      <alignment wrapText="1"/>
    </xf>
    <xf numFmtId="0" fontId="4" fillId="0" borderId="0" xfId="0" applyFont="1" applyAlignment="1">
      <alignment horizontal="right" readingOrder="2"/>
    </xf>
    <xf numFmtId="0" fontId="13" fillId="0" borderId="0" xfId="4" applyFont="1" applyAlignment="1">
      <alignment horizontal="left" vertical="center" wrapText="1" readingOrder="1"/>
    </xf>
    <xf numFmtId="0" fontId="37" fillId="0" borderId="0" xfId="4" applyFont="1" applyAlignment="1">
      <alignment horizontal="right" vertical="center" wrapText="1"/>
    </xf>
    <xf numFmtId="0" fontId="3" fillId="0" borderId="0" xfId="7" applyAlignment="1">
      <alignment horizontal="right"/>
    </xf>
    <xf numFmtId="0" fontId="18" fillId="0" borderId="0" xfId="4" applyFont="1" applyAlignment="1">
      <alignment horizontal="left" vertical="center" wrapText="1" readingOrder="1"/>
    </xf>
    <xf numFmtId="0" fontId="34" fillId="0" borderId="0" xfId="4" applyFont="1" applyAlignment="1">
      <alignment horizontal="right" vertical="center" wrapText="1"/>
    </xf>
    <xf numFmtId="0" fontId="4" fillId="0" borderId="0" xfId="0" applyFont="1" applyAlignment="1">
      <alignment horizontal="right"/>
    </xf>
    <xf numFmtId="0" fontId="4" fillId="0" borderId="1" xfId="0" applyFont="1" applyBorder="1" applyAlignment="1">
      <alignment horizontal="right"/>
    </xf>
    <xf numFmtId="0" fontId="41" fillId="6" borderId="0" xfId="10" applyFont="1" applyFill="1" applyAlignment="1">
      <alignment horizontal="center" vertical="center"/>
    </xf>
    <xf numFmtId="0" fontId="10" fillId="0" borderId="0" xfId="0" applyFont="1" applyAlignment="1">
      <alignment horizontal="center" vertical="center"/>
    </xf>
    <xf numFmtId="0" fontId="40" fillId="0" borderId="0" xfId="0" applyFont="1" applyAlignment="1">
      <alignment horizontal="center" vertical="center"/>
    </xf>
    <xf numFmtId="0" fontId="45" fillId="0" borderId="0" xfId="7" applyFont="1" applyFill="1" applyAlignment="1">
      <alignment horizontal="center" vertical="center"/>
    </xf>
    <xf numFmtId="0" fontId="4" fillId="0" borderId="1" xfId="0" applyFont="1" applyBorder="1" applyAlignment="1">
      <alignment horizontal="center" vertical="center"/>
    </xf>
    <xf numFmtId="0" fontId="42" fillId="0" borderId="0" xfId="0" applyFont="1" applyAlignment="1">
      <alignment horizontal="center" vertical="center" wrapText="1"/>
    </xf>
    <xf numFmtId="0" fontId="43" fillId="0" borderId="0" xfId="7" applyFont="1" applyFill="1" applyAlignment="1">
      <alignment horizontal="center" vertical="center"/>
    </xf>
    <xf numFmtId="0" fontId="3" fillId="0" borderId="0" xfId="7" applyAlignment="1">
      <alignment horizontal="center" vertical="center"/>
    </xf>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104693</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W79"/>
  <sheetViews>
    <sheetView showGridLines="0" tabSelected="1" zoomScale="70" zoomScaleNormal="70" workbookViewId="0"/>
  </sheetViews>
  <sheetFormatPr defaultColWidth="7.81640625" defaultRowHeight="12.5"/>
  <cols>
    <col min="1" max="1" width="45.81640625" style="2" customWidth="1"/>
    <col min="2" max="2" width="79" style="2" customWidth="1"/>
    <col min="3" max="4" width="9.81640625" style="223" customWidth="1"/>
    <col min="5" max="5" width="79" style="2" customWidth="1"/>
    <col min="6" max="6" width="8.54296875" style="2" customWidth="1"/>
    <col min="7" max="7" width="7.81640625" style="2"/>
    <col min="8" max="8" width="8.54296875" style="2" customWidth="1"/>
    <col min="9" max="9" width="9.81640625" style="2" customWidth="1"/>
    <col min="10" max="16384" width="7.81640625" style="2"/>
  </cols>
  <sheetData>
    <row r="1" spans="1:673">
      <c r="A1" s="1"/>
    </row>
    <row r="2" spans="1:673" ht="13">
      <c r="A2" s="1"/>
      <c r="B2" s="134"/>
      <c r="C2" s="221"/>
      <c r="D2" s="221"/>
      <c r="E2" s="134"/>
    </row>
    <row r="3" spans="1:673" ht="36" customHeight="1">
      <c r="A3" s="1"/>
      <c r="B3" s="136" t="s">
        <v>173</v>
      </c>
      <c r="C3" s="221"/>
      <c r="D3" s="221"/>
      <c r="E3" s="135" t="s">
        <v>172</v>
      </c>
    </row>
    <row r="4" spans="1:673" ht="13">
      <c r="A4" s="1"/>
      <c r="B4" s="134"/>
      <c r="C4" s="221"/>
      <c r="D4" s="221"/>
      <c r="E4" s="134" t="s">
        <v>171</v>
      </c>
    </row>
    <row r="5" spans="1:673" ht="12" customHeight="1">
      <c r="A5" s="1"/>
      <c r="B5" s="3"/>
      <c r="C5" s="222"/>
      <c r="D5" s="222"/>
      <c r="E5" s="3"/>
    </row>
    <row r="6" spans="1:673" ht="12" customHeight="1">
      <c r="A6" s="1"/>
      <c r="B6" s="3"/>
      <c r="C6" s="224" t="s">
        <v>203</v>
      </c>
      <c r="D6" s="224" t="s">
        <v>204</v>
      </c>
      <c r="E6" s="219"/>
    </row>
    <row r="7" spans="1:673" ht="12" customHeight="1">
      <c r="A7" s="1"/>
      <c r="B7" s="3"/>
      <c r="C7" s="224" t="s">
        <v>205</v>
      </c>
      <c r="D7" s="224" t="s">
        <v>176</v>
      </c>
      <c r="E7" s="219"/>
    </row>
    <row r="8" spans="1:673" s="5" customFormat="1" ht="10">
      <c r="A8" s="4"/>
      <c r="B8" s="4"/>
      <c r="C8" s="225"/>
      <c r="D8" s="225"/>
      <c r="E8" s="220"/>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row>
    <row r="9" spans="1:673" ht="22.5" customHeight="1">
      <c r="B9" s="6" t="s">
        <v>93</v>
      </c>
      <c r="C9" s="226" t="s">
        <v>76</v>
      </c>
      <c r="D9" s="226" t="s">
        <v>202</v>
      </c>
      <c r="E9" s="133" t="s">
        <v>92</v>
      </c>
    </row>
    <row r="10" spans="1:673" ht="14.9" customHeight="1">
      <c r="A10" s="7"/>
      <c r="C10" s="226"/>
      <c r="D10" s="226"/>
    </row>
    <row r="11" spans="1:673" ht="16.399999999999999" customHeight="1">
      <c r="A11" s="7"/>
      <c r="B11" s="2" t="s">
        <v>206</v>
      </c>
      <c r="C11" s="227" t="s">
        <v>77</v>
      </c>
      <c r="D11" s="227" t="s">
        <v>191</v>
      </c>
      <c r="E11" s="132" t="s">
        <v>217</v>
      </c>
    </row>
    <row r="12" spans="1:673" ht="20.149999999999999" customHeight="1">
      <c r="A12" s="7"/>
      <c r="B12" s="2" t="s">
        <v>208</v>
      </c>
      <c r="C12" s="227" t="s">
        <v>78</v>
      </c>
      <c r="D12" s="227" t="s">
        <v>192</v>
      </c>
      <c r="E12" s="132" t="s">
        <v>218</v>
      </c>
    </row>
    <row r="13" spans="1:673" ht="20.149999999999999" customHeight="1">
      <c r="B13" s="2" t="s">
        <v>207</v>
      </c>
      <c r="C13" s="227" t="s">
        <v>79</v>
      </c>
      <c r="D13" s="227" t="s">
        <v>193</v>
      </c>
      <c r="E13" s="132" t="s">
        <v>219</v>
      </c>
    </row>
    <row r="14" spans="1:673" ht="20.149999999999999" customHeight="1">
      <c r="A14" s="7"/>
      <c r="B14" s="2" t="s">
        <v>209</v>
      </c>
      <c r="C14" s="227" t="s">
        <v>80</v>
      </c>
      <c r="D14" s="227" t="s">
        <v>194</v>
      </c>
      <c r="E14" s="132" t="s">
        <v>220</v>
      </c>
      <c r="F14" s="1"/>
      <c r="G14" s="1"/>
      <c r="H14" s="1"/>
      <c r="I14" s="1"/>
    </row>
    <row r="15" spans="1:673" ht="20.149999999999999" customHeight="1">
      <c r="B15" s="2" t="s">
        <v>210</v>
      </c>
      <c r="C15" s="227" t="s">
        <v>81</v>
      </c>
      <c r="D15" s="227" t="s">
        <v>195</v>
      </c>
      <c r="E15" s="132" t="s">
        <v>221</v>
      </c>
      <c r="F15" s="1"/>
      <c r="G15" s="1"/>
      <c r="H15" s="1"/>
      <c r="I15" s="1"/>
    </row>
    <row r="16" spans="1:673" ht="20.149999999999999" customHeight="1">
      <c r="A16" s="7"/>
      <c r="B16" s="2" t="s">
        <v>211</v>
      </c>
      <c r="C16" s="227" t="s">
        <v>82</v>
      </c>
      <c r="D16" s="227" t="s">
        <v>196</v>
      </c>
      <c r="E16" s="132" t="s">
        <v>222</v>
      </c>
    </row>
    <row r="17" spans="1:5" ht="20.149999999999999" customHeight="1">
      <c r="A17" s="7"/>
      <c r="B17" s="2" t="s">
        <v>212</v>
      </c>
      <c r="C17" s="227" t="s">
        <v>83</v>
      </c>
      <c r="D17" s="227" t="s">
        <v>197</v>
      </c>
      <c r="E17" s="132" t="s">
        <v>223</v>
      </c>
    </row>
    <row r="18" spans="1:5" ht="20.149999999999999" customHeight="1">
      <c r="A18" s="7"/>
      <c r="B18" s="2" t="s">
        <v>213</v>
      </c>
      <c r="C18" s="227" t="s">
        <v>84</v>
      </c>
      <c r="D18" s="227" t="s">
        <v>198</v>
      </c>
      <c r="E18" s="132" t="s">
        <v>224</v>
      </c>
    </row>
    <row r="19" spans="1:5" ht="20.149999999999999" customHeight="1">
      <c r="A19" s="7"/>
      <c r="B19" s="2" t="s">
        <v>214</v>
      </c>
      <c r="C19" s="227" t="s">
        <v>85</v>
      </c>
      <c r="D19" s="227" t="s">
        <v>199</v>
      </c>
      <c r="E19" s="132" t="s">
        <v>225</v>
      </c>
    </row>
    <row r="20" spans="1:5" ht="20.149999999999999" customHeight="1">
      <c r="A20" s="7"/>
      <c r="B20" s="2" t="s">
        <v>215</v>
      </c>
      <c r="C20" s="227" t="s">
        <v>86</v>
      </c>
      <c r="D20" s="227" t="s">
        <v>200</v>
      </c>
      <c r="E20" s="132" t="s">
        <v>226</v>
      </c>
    </row>
    <row r="21" spans="1:5" ht="20.149999999999999" customHeight="1">
      <c r="A21" s="7"/>
      <c r="B21" s="2" t="s">
        <v>216</v>
      </c>
      <c r="C21" s="227" t="s">
        <v>87</v>
      </c>
      <c r="D21" s="227" t="s">
        <v>201</v>
      </c>
      <c r="E21" s="132" t="s">
        <v>132</v>
      </c>
    </row>
    <row r="22" spans="1:5" ht="14.5">
      <c r="A22" s="7"/>
      <c r="C22" s="228"/>
      <c r="D22" s="228"/>
    </row>
    <row r="23" spans="1:5">
      <c r="A23" s="7"/>
    </row>
    <row r="24" spans="1:5">
      <c r="A24" s="7"/>
    </row>
    <row r="25" spans="1:5">
      <c r="A25" s="7"/>
    </row>
    <row r="26" spans="1:5">
      <c r="A26" s="7"/>
    </row>
    <row r="27" spans="1:5">
      <c r="A27" s="7"/>
    </row>
    <row r="28" spans="1:5">
      <c r="A28" s="7"/>
    </row>
    <row r="29" spans="1:5">
      <c r="A29" s="7"/>
    </row>
    <row r="30" spans="1:5">
      <c r="A30" s="7"/>
    </row>
    <row r="31" spans="1:5">
      <c r="A31" s="7"/>
    </row>
    <row r="32" spans="1:5">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row r="78" spans="1:1">
      <c r="A78" s="7"/>
    </row>
    <row r="79" spans="1:1">
      <c r="A79" s="7"/>
    </row>
  </sheetData>
  <phoneticPr fontId="48" type="noConversion"/>
  <hyperlinks>
    <hyperlink ref="C11" location="'Real QGDP VA'!A1" display="Table 1" xr:uid="{6968A756-EA74-4F0C-8BC3-56A8C27BDBDC}"/>
    <hyperlink ref="C13" location="'Real GDP annual mvt'!A1" display="Table 3" xr:uid="{859A14ED-3870-4652-B7FF-5554FAD9026C}"/>
    <hyperlink ref="C14" location="'Real QGDP quarterly mvt'!A1" display="Table 4" xr:uid="{E82B50E7-4549-43E1-B08E-AA2D9216028F}"/>
    <hyperlink ref="C16" location="'Real oil, non-oil annual mvt'!A1" display="Table 6" xr:uid="{EF7C23BE-0A36-4AE8-8185-4B6A9750862F}"/>
    <hyperlink ref="C17" location="'Real oil, non-oil quarterly mvt'!A1" display="Table 7" xr:uid="{BD5DE25C-667A-4C96-A22B-729BE1D51DF9}"/>
    <hyperlink ref="C18" location="'Real QGDP by sector VA'!A1" display="Table 8" xr:uid="{46014739-FDA9-4570-B03E-95CD2C1A0942}"/>
    <hyperlink ref="C12" location="'Real QGDP contribution'!A1" display="Table 2" xr:uid="{EEF6DA94-6A7F-4317-AD43-8B393A53DA00}"/>
    <hyperlink ref="C15" location="'Real QGDP oil, non-oil VA'!A1" display="Table 5" xr:uid="{48A87C7F-9CE4-4141-B766-1EB09E64A13E}"/>
    <hyperlink ref="C19" location="'Real QGDP by sector annual mvt'!A1" display="Table 9" xr:uid="{8C6B202D-0EEE-4EBE-8369-33C9C305AB57}"/>
    <hyperlink ref="C20" location="'Real QGDP by sector qrtr mvt'!A1" display="Table 10" xr:uid="{1E1F3C7F-5FF5-4D90-80A9-B036EB6526DC}"/>
    <hyperlink ref="C21" location="'Real QGDP by sector VA'!A1" display="Table 11" xr:uid="{F88E036C-3F7C-40F3-B8C5-24C7C3B23604}"/>
    <hyperlink ref="D11" location="Sheet1!A1" display="Table 1" xr:uid="{3B29904A-3FBC-458F-A15B-CDD0FBB5842C}"/>
    <hyperlink ref="D12" location="'Table 2'!A1" display="Table 2" xr:uid="{6E0B7593-235C-4296-810A-D8DDA32BC593}"/>
    <hyperlink ref="D13" location="'Table 3'!A1" display="Table 3" xr:uid="{2E369CDC-85D7-416E-B4A6-2225464A4C29}"/>
    <hyperlink ref="D14" location="'Table 4'!A1" display="Table 4" xr:uid="{B805A8C8-BC08-46B9-9C1B-3DDAEA40EE85}"/>
    <hyperlink ref="D15" location="'Table 5'!A1" display="Table 5" xr:uid="{42D7AD3B-00A6-4E86-9EA9-F69865B96DEA}"/>
    <hyperlink ref="D16" location="'Table 6'!A1" display="Table 6" xr:uid="{F2699BE0-5524-456A-BB55-9BD4105DBE4E}"/>
    <hyperlink ref="D17" location="'Table 7'!A1" display="Table 7" xr:uid="{87284297-032C-498E-95DA-694BBFF3F744}"/>
    <hyperlink ref="D18" location="'Table 8'!A1" display="Table 8" xr:uid="{49FD7A69-5E4A-4030-AEF0-B7D02A221C62}"/>
    <hyperlink ref="D19" location="'Table 9'!A1" display="Table 9" xr:uid="{7931F3EF-63F7-4D73-9D8B-FBB1A0F89727}"/>
    <hyperlink ref="D20" location="Sheet1!A1" display="Table 1" xr:uid="{86F5CC8C-C010-4DEA-8C54-FF8B0E5C8EDB}"/>
    <hyperlink ref="D21" location="'Table 2'!A1" display="Table 2" xr:uid="{F7D0937A-FA5A-4F5D-8CFB-B884C9E58036}"/>
    <hyperlink ref="C20:D20" location="'Table 10'!A1" display="Table 10" xr:uid="{6BDD82D4-2196-4F08-AF66-A4860D01EC9C}"/>
    <hyperlink ref="C21:D22" location="'Table 11'!A1" display="Table 11" xr:uid="{0D620D88-BC58-49D7-9D5A-01BC44302F5D}"/>
    <hyperlink ref="C7" location="Enquiries!A1" display="Enquiries" xr:uid="{FE8C3064-6BDA-4C04-8433-EDF912E298AB}"/>
    <hyperlink ref="C6" location="Metadata!A1" display="Metadata" xr:uid="{4C073BB4-30A7-444B-A2FE-611F6C636198}"/>
    <hyperlink ref="D6" location="Metadata!A1" display="البيانات الوصفية" xr:uid="{2BCDA805-AB33-448D-AADB-D72FBFE034EA}"/>
    <hyperlink ref="D7" location="Enquiries!A1" display="الاستفسارات" xr:uid="{45149F02-39BE-4D20-AF42-BB64AE9F7D5D}"/>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B1:XED24"/>
  <sheetViews>
    <sheetView showGridLines="0" zoomScale="96" zoomScaleNormal="96" workbookViewId="0">
      <pane xSplit="2" topLeftCell="AF1" activePane="topRight" state="frozen"/>
      <selection activeCell="AH27" sqref="AH27"/>
      <selection pane="topRight"/>
    </sheetView>
  </sheetViews>
  <sheetFormatPr defaultColWidth="9.1796875" defaultRowHeight="14"/>
  <cols>
    <col min="1" max="1" width="9.1796875" style="78"/>
    <col min="2" max="2" width="50.54296875" style="78" customWidth="1"/>
    <col min="3" max="47" width="9.1796875" style="78"/>
    <col min="48" max="48" width="50.54296875" style="78" customWidth="1"/>
    <col min="49" max="16384" width="9.1796875" style="78"/>
  </cols>
  <sheetData>
    <row r="1" spans="2:993 1028:2043 2078:3058 3093:4073 4108:5088 5123:6138 6173:7153 7188:8168 8203:9183 9218:10233 10268:11248 11283:12263 12298:13278 13313:14328 14363:15343 15378:16358" s="53" customFormat="1" ht="77.25" customHeight="1">
      <c r="B1" s="217" t="s">
        <v>120</v>
      </c>
      <c r="C1" s="217"/>
      <c r="D1" s="217"/>
      <c r="E1" s="217"/>
      <c r="F1" s="217"/>
      <c r="G1" s="217"/>
      <c r="H1" s="217"/>
      <c r="I1" s="217"/>
      <c r="J1" s="217"/>
      <c r="K1" s="54"/>
      <c r="L1" s="54"/>
      <c r="M1" s="54"/>
      <c r="N1" s="54"/>
      <c r="O1" s="66"/>
      <c r="P1" s="66"/>
      <c r="Q1" s="66"/>
      <c r="R1" s="66"/>
      <c r="T1" s="66"/>
      <c r="V1" s="67"/>
      <c r="W1" s="67"/>
      <c r="X1" s="67"/>
      <c r="Y1" s="67"/>
      <c r="Z1" s="67"/>
      <c r="AA1" s="67"/>
      <c r="AB1" s="67"/>
      <c r="AC1" s="67"/>
      <c r="AD1" s="67"/>
      <c r="AF1" s="167"/>
      <c r="AG1" s="167"/>
      <c r="AH1" s="167"/>
      <c r="AI1" s="167"/>
      <c r="AJ1" s="167"/>
      <c r="AK1" s="167"/>
      <c r="AL1" s="167"/>
      <c r="AM1" s="167"/>
      <c r="AN1" s="167"/>
      <c r="AO1" s="167"/>
      <c r="AP1" s="167"/>
      <c r="AQ1" s="218" t="s">
        <v>130</v>
      </c>
      <c r="AR1" s="218"/>
      <c r="AS1" s="218"/>
      <c r="AT1" s="218"/>
      <c r="AU1" s="218"/>
      <c r="AV1" s="218"/>
    </row>
    <row r="2" spans="2:993 1028:2043 2078:3058 3093:4073 4108:5088 5123:6138 6173:7153 7188:8168 8203:9183 9218:10233 10268:11248 11283:12263 12298:13278 13313:14328 14363:15343 15378:16358" s="80" customFormat="1" ht="12.5">
      <c r="B2" s="81" t="s">
        <v>21</v>
      </c>
      <c r="AJ2" s="79"/>
      <c r="AK2" s="79"/>
      <c r="AL2" s="79"/>
      <c r="AM2" s="79"/>
      <c r="AN2" s="79"/>
      <c r="AO2" s="79"/>
      <c r="AP2" s="79"/>
      <c r="AQ2" s="79"/>
      <c r="AR2" s="79"/>
      <c r="AS2" s="79"/>
      <c r="AT2" s="79"/>
      <c r="AU2" s="79"/>
      <c r="AV2" s="82" t="s">
        <v>22</v>
      </c>
    </row>
    <row r="3" spans="2:993 1028:2043 2078:3058 3093:4073 4108:5088 5123:6138 6173:7153 7188:8168 8203:9183 9218:10233 10268:11248 11283:12263 12298:13278 13313:14328 14363:15343 15378:16358" s="85" customFormat="1" ht="13">
      <c r="B3" s="83" t="s">
        <v>72</v>
      </c>
      <c r="C3" s="22" t="s">
        <v>94</v>
      </c>
      <c r="D3" s="22" t="s">
        <v>95</v>
      </c>
      <c r="E3" s="22" t="s">
        <v>96</v>
      </c>
      <c r="F3" s="22" t="s">
        <v>97</v>
      </c>
      <c r="G3" s="22" t="s">
        <v>98</v>
      </c>
      <c r="H3" s="22" t="s">
        <v>99</v>
      </c>
      <c r="I3" s="22" t="s">
        <v>100</v>
      </c>
      <c r="J3" s="22" t="s">
        <v>101</v>
      </c>
      <c r="K3" s="22" t="s">
        <v>102</v>
      </c>
      <c r="L3" s="22" t="s">
        <v>103</v>
      </c>
      <c r="M3" s="22" t="s">
        <v>104</v>
      </c>
      <c r="N3" s="22" t="s">
        <v>105</v>
      </c>
      <c r="O3" s="22" t="s">
        <v>106</v>
      </c>
      <c r="P3" s="22" t="s">
        <v>107</v>
      </c>
      <c r="Q3" s="22" t="s">
        <v>108</v>
      </c>
      <c r="R3" s="22" t="s">
        <v>109</v>
      </c>
      <c r="S3" s="22" t="s">
        <v>110</v>
      </c>
      <c r="T3" s="22" t="s">
        <v>111</v>
      </c>
      <c r="U3" s="22" t="s">
        <v>112</v>
      </c>
      <c r="V3" s="22" t="s">
        <v>113</v>
      </c>
      <c r="W3" s="22" t="s">
        <v>1</v>
      </c>
      <c r="X3" s="22" t="s">
        <v>2</v>
      </c>
      <c r="Y3" s="22" t="s">
        <v>3</v>
      </c>
      <c r="Z3" s="22" t="s">
        <v>4</v>
      </c>
      <c r="AA3" s="22" t="s">
        <v>5</v>
      </c>
      <c r="AB3" s="22" t="s">
        <v>6</v>
      </c>
      <c r="AC3" s="22" t="s">
        <v>7</v>
      </c>
      <c r="AD3" s="22" t="s">
        <v>8</v>
      </c>
      <c r="AE3" s="32" t="s">
        <v>134</v>
      </c>
      <c r="AF3" s="32" t="s">
        <v>135</v>
      </c>
      <c r="AG3" s="32" t="s">
        <v>136</v>
      </c>
      <c r="AH3" s="32" t="s">
        <v>137</v>
      </c>
      <c r="AI3" s="32" t="s">
        <v>145</v>
      </c>
      <c r="AJ3" s="32" t="s">
        <v>146</v>
      </c>
      <c r="AK3" s="32" t="s">
        <v>147</v>
      </c>
      <c r="AL3" s="32" t="s">
        <v>148</v>
      </c>
      <c r="AM3" s="32" t="s">
        <v>166</v>
      </c>
      <c r="AN3" s="32" t="s">
        <v>167</v>
      </c>
      <c r="AO3" s="32" t="s">
        <v>168</v>
      </c>
      <c r="AP3" s="32" t="s">
        <v>169</v>
      </c>
      <c r="AQ3" s="32" t="s">
        <v>149</v>
      </c>
      <c r="AR3" s="32" t="s">
        <v>150</v>
      </c>
      <c r="AS3" s="32" t="s">
        <v>151</v>
      </c>
      <c r="AT3" s="32" t="s">
        <v>170</v>
      </c>
      <c r="AU3" s="32" t="s">
        <v>175</v>
      </c>
      <c r="AV3" s="84" t="s">
        <v>73</v>
      </c>
    </row>
    <row r="4" spans="2:993 1028:2043 2078:3058 3093:4073 4108:5088 5123:6138 6173:7153 7188:8168 8203:9183 9218:10233 10268:11248 11283:12263 12298:13278 13313:14328 14363:15343 15378:16358" s="80" customFormat="1" ht="12.5">
      <c r="B4" s="86" t="s">
        <v>63</v>
      </c>
      <c r="C4" s="23" t="s">
        <v>19</v>
      </c>
      <c r="D4" s="23" t="s">
        <v>19</v>
      </c>
      <c r="E4" s="23" t="s">
        <v>19</v>
      </c>
      <c r="F4" s="23" t="s">
        <v>19</v>
      </c>
      <c r="G4" s="23">
        <f>('Table 8'!G4/'Table 8'!C4-1)*100</f>
        <v>4.8195703607947893</v>
      </c>
      <c r="H4" s="23">
        <f>('Table 8'!H4/'Table 8'!D4-1)*100</f>
        <v>3.0196717007325624</v>
      </c>
      <c r="I4" s="23">
        <f>('Table 8'!I4/'Table 8'!E4-1)*100</f>
        <v>4.1650301254991362</v>
      </c>
      <c r="J4" s="23">
        <f>('Table 8'!J4/'Table 8'!F4-1)*100</f>
        <v>21.323496264533979</v>
      </c>
      <c r="K4" s="23">
        <f>('Table 8'!K4/'Table 8'!G4-1)*100</f>
        <v>4.6727063032897309</v>
      </c>
      <c r="L4" s="23">
        <f>('Table 8'!L4/'Table 8'!H4-1)*100</f>
        <v>4.7975255993668808</v>
      </c>
      <c r="M4" s="23">
        <f>('Table 8'!M4/'Table 8'!I4-1)*100</f>
        <v>5.7354143525271351</v>
      </c>
      <c r="N4" s="23">
        <f>('Table 8'!N4/'Table 8'!J4-1)*100</f>
        <v>5.3766863242491247</v>
      </c>
      <c r="O4" s="23">
        <f>('Table 8'!O4/'Table 8'!K4-1)*100</f>
        <v>-0.28982018337870841</v>
      </c>
      <c r="P4" s="23">
        <f>('Table 8'!P4/'Table 8'!L4-1)*100</f>
        <v>-3.1217815620460221</v>
      </c>
      <c r="Q4" s="23">
        <f>('Table 8'!Q4/'Table 8'!M4-1)*100</f>
        <v>-5.5996773722416844</v>
      </c>
      <c r="R4" s="23">
        <f>('Table 8'!R4/'Table 8'!N4-1)*100</f>
        <v>-5.0569720858402949</v>
      </c>
      <c r="S4" s="23">
        <f>('Table 8'!S4/'Table 8'!O4-1)*100</f>
        <v>-1.2159106056145674</v>
      </c>
      <c r="T4" s="23">
        <f>('Table 8'!T4/'Table 8'!P4-1)*100</f>
        <v>1.4992182057666392</v>
      </c>
      <c r="U4" s="23">
        <f>('Table 8'!U4/'Table 8'!Q4-1)*100</f>
        <v>3.6388276525533891</v>
      </c>
      <c r="V4" s="23">
        <f>('Table 8'!V4/'Table 8'!R4-1)*100</f>
        <v>7.5722727098803455</v>
      </c>
      <c r="W4" s="23">
        <f>('Table 8'!W4/'Table 8'!S4-1)*100</f>
        <v>6.0229229679586993E-2</v>
      </c>
      <c r="X4" s="23">
        <f>('Table 8'!X4/'Table 8'!T4-1)*100</f>
        <v>0.23101360790456216</v>
      </c>
      <c r="Y4" s="23">
        <f>('Table 8'!Y4/'Table 8'!U4-1)*100</f>
        <v>-1.1082079781791543</v>
      </c>
      <c r="Z4" s="23">
        <f>('Table 8'!Z4/'Table 8'!V4-1)*100</f>
        <v>-6.1512168275318135</v>
      </c>
      <c r="AA4" s="23">
        <f>('Table 8'!AA4/'Table 8'!W4-1)*100</f>
        <v>-0.97684629043707227</v>
      </c>
      <c r="AB4" s="23">
        <f>('Table 8'!AB4/'Table 8'!X4-1)*100</f>
        <v>-6.3131313673064238</v>
      </c>
      <c r="AC4" s="23">
        <f>('Table 8'!AC4/'Table 8'!Y4-1)*100</f>
        <v>-12.226080534077543</v>
      </c>
      <c r="AD4" s="23">
        <f>('Table 8'!AD4/'Table 8'!Z4-1)*100</f>
        <v>-12.082907468871307</v>
      </c>
      <c r="AE4" s="23">
        <f>('Table 8'!AE4/'Table 8'!AA4-1)*100</f>
        <v>-6.4985553380208056</v>
      </c>
      <c r="AF4" s="23">
        <f>('Table 8'!AF4/'Table 8'!AB4-1)*100</f>
        <v>0.82713282824953271</v>
      </c>
      <c r="AG4" s="23">
        <f>('Table 8'!AG4/'Table 8'!AC4-1)*100</f>
        <v>9.1458873756361534</v>
      </c>
      <c r="AH4" s="23">
        <f>('Table 8'!AH4/'Table 8'!AD4-1)*100</f>
        <v>12.186376272944234</v>
      </c>
      <c r="AI4" s="23">
        <f>('Table 8'!AI4/'Table 8'!AE4-1)*100</f>
        <v>10.849038446648574</v>
      </c>
      <c r="AJ4" s="23">
        <f>('Table 8'!AJ4/'Table 8'!AF4-1)*100</f>
        <v>11.544620031441299</v>
      </c>
      <c r="AK4" s="23">
        <f>('Table 8'!AK4/'Table 8'!AG4-1)*100</f>
        <v>12.213275299578719</v>
      </c>
      <c r="AL4" s="23">
        <f>('Table 8'!AL4/'Table 8'!AH4-1)*100</f>
        <v>5.7851339693174575</v>
      </c>
      <c r="AM4" s="23">
        <f>('Table 8'!AM4/'Table 8'!AI4-1)*100</f>
        <v>3.4073197448266868</v>
      </c>
      <c r="AN4" s="23">
        <f>('Table 8'!AN4/'Table 8'!AJ4-1)*100</f>
        <v>1.5650886743588721</v>
      </c>
      <c r="AO4" s="23">
        <f>('Table 8'!AO4/'Table 8'!AK4-1)*100</f>
        <v>-0.1177817433238193</v>
      </c>
      <c r="AP4" s="23">
        <f>('Table 8'!AP4/'Table 8'!AL4-1)*100</f>
        <v>2.7886823110282677</v>
      </c>
      <c r="AQ4" s="23">
        <f>('Table 8'!AQ4/'Table 8'!AM4-1)*100</f>
        <v>1.6150474880761045</v>
      </c>
      <c r="AR4" s="23">
        <f>('Table 8'!AR4/'Table 8'!AN4-1)*100</f>
        <v>3.2721152885848426</v>
      </c>
      <c r="AS4" s="23">
        <f>('Table 8'!AS4/'Table 8'!AO4-1)*100</f>
        <v>4.1492172720433373</v>
      </c>
      <c r="AT4" s="23">
        <f>('Table 8'!AT4/'Table 8'!AP4-1)*100</f>
        <v>4.1572996839709386</v>
      </c>
      <c r="AU4" s="23">
        <f>('Table 8'!AU4/'Table 8'!AQ4-1)*100</f>
        <v>3.0217173322010682</v>
      </c>
      <c r="AV4" s="87" t="s">
        <v>62</v>
      </c>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row>
    <row r="5" spans="2:993 1028:2043 2078:3058 3093:4073 4108:5088 5123:6138 6173:7153 7188:8168 8203:9183 9218:10233 10268:11248 11283:12263 12298:13278 13313:14328 14363:15343 15378:16358" s="89" customFormat="1" ht="16.5" customHeight="1">
      <c r="B5" s="81" t="s">
        <v>65</v>
      </c>
      <c r="C5" s="26" t="s">
        <v>19</v>
      </c>
      <c r="D5" s="26" t="s">
        <v>19</v>
      </c>
      <c r="E5" s="26" t="s">
        <v>19</v>
      </c>
      <c r="F5" s="26" t="s">
        <v>19</v>
      </c>
      <c r="G5" s="26">
        <f>('Table 8'!G5/'Table 8'!C5-1)*100</f>
        <v>23.309552125071686</v>
      </c>
      <c r="H5" s="26">
        <f>('Table 8'!H5/'Table 8'!D5-1)*100</f>
        <v>10.241667703600598</v>
      </c>
      <c r="I5" s="26">
        <f>('Table 8'!I5/'Table 8'!E5-1)*100</f>
        <v>12.603859724227483</v>
      </c>
      <c r="J5" s="26">
        <f>('Table 8'!J5/'Table 8'!F5-1)*100</f>
        <v>5.8104398304108518</v>
      </c>
      <c r="K5" s="26">
        <f>('Table 8'!K5/'Table 8'!G5-1)*100</f>
        <v>6.6953134175210094</v>
      </c>
      <c r="L5" s="26">
        <f>('Table 8'!L5/'Table 8'!H5-1)*100</f>
        <v>12.806253926063604</v>
      </c>
      <c r="M5" s="26">
        <f>('Table 8'!M5/'Table 8'!I5-1)*100</f>
        <v>8.464421213948059</v>
      </c>
      <c r="N5" s="26">
        <f>('Table 8'!N5/'Table 8'!J5-1)*100</f>
        <v>13.49978392402582</v>
      </c>
      <c r="O5" s="26">
        <f>('Table 8'!O5/'Table 8'!K5-1)*100</f>
        <v>-1.415203307235624</v>
      </c>
      <c r="P5" s="26">
        <f>('Table 8'!P5/'Table 8'!L5-1)*100</f>
        <v>-1.3330734485249129</v>
      </c>
      <c r="Q5" s="26">
        <f>('Table 8'!Q5/'Table 8'!M5-1)*100</f>
        <v>-1.0454838638810027</v>
      </c>
      <c r="R5" s="26">
        <f>('Table 8'!R5/'Table 8'!N5-1)*100</f>
        <v>-2.6203469797658863</v>
      </c>
      <c r="S5" s="26">
        <f>('Table 8'!S5/'Table 8'!O5-1)*100</f>
        <v>-7.9848691044388742</v>
      </c>
      <c r="T5" s="26">
        <f>('Table 8'!T5/'Table 8'!P5-1)*100</f>
        <v>-7.2786016214632099</v>
      </c>
      <c r="U5" s="26">
        <f>('Table 8'!U5/'Table 8'!Q5-1)*100</f>
        <v>-9.986198827699134</v>
      </c>
      <c r="V5" s="26">
        <f>('Table 8'!V5/'Table 8'!R5-1)*100</f>
        <v>-11.698588017879475</v>
      </c>
      <c r="W5" s="26">
        <f>('Table 8'!W5/'Table 8'!S5-1)*100</f>
        <v>-1.7998894216519679</v>
      </c>
      <c r="X5" s="26">
        <f>('Table 8'!X5/'Table 8'!T5-1)*100</f>
        <v>0.90916114378192248</v>
      </c>
      <c r="Y5" s="26">
        <f>('Table 8'!Y5/'Table 8'!U5-1)*100</f>
        <v>2.5178618978886513</v>
      </c>
      <c r="Z5" s="26">
        <f>('Table 8'!Z5/'Table 8'!V5-1)*100</f>
        <v>8.7916485381236864</v>
      </c>
      <c r="AA5" s="26">
        <f>('Table 8'!AA5/'Table 8'!W5-1)*100</f>
        <v>-19.21757785151279</v>
      </c>
      <c r="AB5" s="26">
        <f>('Table 8'!AB5/'Table 8'!X5-1)*100</f>
        <v>-17.33932099444484</v>
      </c>
      <c r="AC5" s="26">
        <f>('Table 8'!AC5/'Table 8'!Y5-1)*100</f>
        <v>-19.510325389527171</v>
      </c>
      <c r="AD5" s="26">
        <f>('Table 8'!AD5/'Table 8'!Z5-1)*100</f>
        <v>-23.948884731136168</v>
      </c>
      <c r="AE5" s="26">
        <f>('Table 8'!AE5/'Table 8'!AA5-1)*100</f>
        <v>-5.1155042927961247</v>
      </c>
      <c r="AF5" s="26">
        <f>('Table 8'!AF5/'Table 8'!AB5-1)*100</f>
        <v>-1.788479434013357</v>
      </c>
      <c r="AG5" s="26">
        <f>('Table 8'!AG5/'Table 8'!AC5-1)*100</f>
        <v>10.468993947293214</v>
      </c>
      <c r="AH5" s="26">
        <f>('Table 8'!AH5/'Table 8'!AD5-1)*100</f>
        <v>12.461841483549364</v>
      </c>
      <c r="AI5" s="26">
        <f>('Table 8'!AI5/'Table 8'!AE5-1)*100</f>
        <v>20.912021157721504</v>
      </c>
      <c r="AJ5" s="26">
        <f>('Table 8'!AJ5/'Table 8'!AF5-1)*100</f>
        <v>1.5042803297611984</v>
      </c>
      <c r="AK5" s="26">
        <f>('Table 8'!AK5/'Table 8'!AG5-1)*100</f>
        <v>5.005723301858267</v>
      </c>
      <c r="AL5" s="26">
        <f>('Table 8'!AL5/'Table 8'!AH5-1)*100</f>
        <v>6.2244531554425553</v>
      </c>
      <c r="AM5" s="26">
        <f>('Table 8'!AM5/'Table 8'!AI5-1)*100</f>
        <v>4.0908485491593982</v>
      </c>
      <c r="AN5" s="26">
        <f>('Table 8'!AN5/'Table 8'!AJ5-1)*100</f>
        <v>21.087413684209587</v>
      </c>
      <c r="AO5" s="26">
        <f>('Table 8'!AO5/'Table 8'!AK5-1)*100</f>
        <v>6.7939061895433195</v>
      </c>
      <c r="AP5" s="26">
        <f>('Table 8'!AP5/'Table 8'!AL5-1)*100</f>
        <v>16.590113104268323</v>
      </c>
      <c r="AQ5" s="26">
        <f>('Table 8'!AQ5/'Table 8'!AM5-1)*100</f>
        <v>10.588588457367077</v>
      </c>
      <c r="AR5" s="26">
        <f>('Table 8'!AR5/'Table 8'!AN5-1)*100</f>
        <v>14.326342365259205</v>
      </c>
      <c r="AS5" s="26">
        <f>('Table 8'!AS5/'Table 8'!AO5-1)*100</f>
        <v>12.526686907788708</v>
      </c>
      <c r="AT5" s="26">
        <f>('Table 8'!AT5/'Table 8'!AP5-1)*100</f>
        <v>5.9608849409368725</v>
      </c>
      <c r="AU5" s="26">
        <f>('Table 8'!AU5/'Table 8'!AQ5-1)*100</f>
        <v>9.1496510517426586</v>
      </c>
      <c r="AV5" s="90" t="s">
        <v>64</v>
      </c>
      <c r="CE5" s="81"/>
      <c r="DN5" s="81"/>
      <c r="EW5" s="81"/>
      <c r="GF5" s="81"/>
      <c r="HO5" s="81"/>
      <c r="IX5" s="81"/>
      <c r="KG5" s="81"/>
      <c r="LP5" s="81"/>
      <c r="MY5" s="81"/>
      <c r="OH5" s="81"/>
      <c r="PQ5" s="81"/>
      <c r="QZ5" s="81"/>
      <c r="SI5" s="81"/>
      <c r="TR5" s="81"/>
      <c r="VA5" s="81"/>
      <c r="WJ5" s="81"/>
      <c r="XS5" s="81"/>
      <c r="ZB5" s="81"/>
      <c r="AAK5" s="81"/>
      <c r="ABT5" s="81"/>
      <c r="ADC5" s="81"/>
      <c r="AEL5" s="81"/>
      <c r="AFU5" s="81"/>
      <c r="AHD5" s="81"/>
      <c r="AIM5" s="81"/>
      <c r="AJV5" s="81"/>
      <c r="ALE5" s="81"/>
      <c r="AMN5" s="81"/>
      <c r="ANW5" s="81"/>
      <c r="APF5" s="81"/>
      <c r="AQO5" s="81"/>
      <c r="ARX5" s="81"/>
      <c r="ATG5" s="81"/>
      <c r="AUP5" s="81"/>
      <c r="AVY5" s="81"/>
      <c r="AXH5" s="81"/>
      <c r="AYQ5" s="81"/>
      <c r="AZZ5" s="81"/>
      <c r="BBI5" s="81"/>
      <c r="BCR5" s="81"/>
      <c r="BEA5" s="81"/>
      <c r="BFJ5" s="81"/>
      <c r="BGS5" s="81"/>
      <c r="BIB5" s="81"/>
      <c r="BJK5" s="81"/>
      <c r="BKT5" s="81"/>
      <c r="BMC5" s="81"/>
      <c r="BNL5" s="81"/>
      <c r="BOU5" s="81"/>
      <c r="BQD5" s="81"/>
      <c r="BRM5" s="81"/>
      <c r="BSV5" s="81"/>
      <c r="BUE5" s="81"/>
      <c r="BVN5" s="81"/>
      <c r="BWW5" s="81"/>
      <c r="BYF5" s="81"/>
      <c r="BZO5" s="81"/>
      <c r="CAX5" s="81"/>
      <c r="CCG5" s="81"/>
      <c r="CDP5" s="81"/>
      <c r="CEY5" s="81"/>
      <c r="CGH5" s="81"/>
      <c r="CHQ5" s="81"/>
      <c r="CIZ5" s="81"/>
      <c r="CKI5" s="81"/>
      <c r="CLR5" s="81"/>
      <c r="CNA5" s="81"/>
      <c r="COJ5" s="81"/>
      <c r="CPS5" s="81"/>
      <c r="CRB5" s="81"/>
      <c r="CSK5" s="81"/>
      <c r="CTT5" s="81"/>
      <c r="CVC5" s="81"/>
      <c r="CWL5" s="81"/>
      <c r="CXU5" s="81"/>
      <c r="CZD5" s="81"/>
      <c r="DAM5" s="81"/>
      <c r="DBV5" s="81"/>
      <c r="DDE5" s="81"/>
      <c r="DEN5" s="81"/>
      <c r="DFW5" s="81"/>
      <c r="DHF5" s="81"/>
      <c r="DIO5" s="81"/>
      <c r="DJX5" s="81"/>
      <c r="DLG5" s="81"/>
      <c r="DMP5" s="81"/>
      <c r="DNY5" s="81"/>
      <c r="DPH5" s="81"/>
      <c r="DQQ5" s="81"/>
      <c r="DRZ5" s="81"/>
      <c r="DTI5" s="81"/>
      <c r="DUR5" s="81"/>
      <c r="DWA5" s="81"/>
      <c r="DXJ5" s="81"/>
      <c r="DYS5" s="81"/>
      <c r="EAB5" s="81"/>
      <c r="EBK5" s="81"/>
      <c r="ECT5" s="81"/>
      <c r="EEC5" s="81"/>
      <c r="EFL5" s="81"/>
      <c r="EGU5" s="81"/>
      <c r="EID5" s="81"/>
      <c r="EJM5" s="81"/>
      <c r="EKV5" s="81"/>
      <c r="EME5" s="81"/>
      <c r="ENN5" s="81"/>
      <c r="EOW5" s="81"/>
      <c r="EQF5" s="81"/>
      <c r="ERO5" s="81"/>
      <c r="ESX5" s="81"/>
      <c r="EUG5" s="81"/>
      <c r="EVP5" s="81"/>
      <c r="EWY5" s="81"/>
      <c r="EYH5" s="81"/>
      <c r="EZQ5" s="81"/>
      <c r="FAZ5" s="81"/>
      <c r="FCI5" s="81"/>
      <c r="FDR5" s="81"/>
      <c r="FFA5" s="81"/>
      <c r="FGJ5" s="81"/>
      <c r="FHS5" s="81"/>
      <c r="FJB5" s="81"/>
      <c r="FKK5" s="81"/>
      <c r="FLT5" s="81"/>
      <c r="FNC5" s="81"/>
      <c r="FOL5" s="81"/>
      <c r="FPU5" s="81"/>
      <c r="FRD5" s="81"/>
      <c r="FSM5" s="81"/>
      <c r="FTV5" s="81"/>
      <c r="FVE5" s="81"/>
      <c r="FWN5" s="81"/>
      <c r="FXW5" s="81"/>
      <c r="FZF5" s="81"/>
      <c r="GAO5" s="81"/>
      <c r="GBX5" s="81"/>
      <c r="GDG5" s="81"/>
      <c r="GEP5" s="81"/>
      <c r="GFY5" s="81"/>
      <c r="GHH5" s="81"/>
      <c r="GIQ5" s="81"/>
      <c r="GJZ5" s="81"/>
      <c r="GLI5" s="81"/>
      <c r="GMR5" s="81"/>
      <c r="GOA5" s="81"/>
      <c r="GPJ5" s="81"/>
      <c r="GQS5" s="81"/>
      <c r="GSB5" s="81"/>
      <c r="GTK5" s="81"/>
      <c r="GUT5" s="81"/>
      <c r="GWC5" s="81"/>
      <c r="GXL5" s="81"/>
      <c r="GYU5" s="81"/>
      <c r="HAD5" s="81"/>
      <c r="HBM5" s="81"/>
      <c r="HCV5" s="81"/>
      <c r="HEE5" s="81"/>
      <c r="HFN5" s="81"/>
      <c r="HGW5" s="81"/>
      <c r="HIF5" s="81"/>
      <c r="HJO5" s="81"/>
      <c r="HKX5" s="81"/>
      <c r="HMG5" s="81"/>
      <c r="HNP5" s="81"/>
      <c r="HOY5" s="81"/>
      <c r="HQH5" s="81"/>
      <c r="HRQ5" s="81"/>
      <c r="HSZ5" s="81"/>
      <c r="HUI5" s="81"/>
      <c r="HVR5" s="81"/>
      <c r="HXA5" s="81"/>
      <c r="HYJ5" s="81"/>
      <c r="HZS5" s="81"/>
      <c r="IBB5" s="81"/>
      <c r="ICK5" s="81"/>
      <c r="IDT5" s="81"/>
      <c r="IFC5" s="81"/>
      <c r="IGL5" s="81"/>
      <c r="IHU5" s="81"/>
      <c r="IJD5" s="81"/>
      <c r="IKM5" s="81"/>
      <c r="ILV5" s="81"/>
      <c r="INE5" s="81"/>
      <c r="ION5" s="81"/>
      <c r="IPW5" s="81"/>
      <c r="IRF5" s="81"/>
      <c r="ISO5" s="81"/>
      <c r="ITX5" s="81"/>
      <c r="IVG5" s="81"/>
      <c r="IWP5" s="81"/>
      <c r="IXY5" s="81"/>
      <c r="IZH5" s="81"/>
      <c r="JAQ5" s="81"/>
      <c r="JBZ5" s="81"/>
      <c r="JDI5" s="81"/>
      <c r="JER5" s="81"/>
      <c r="JGA5" s="81"/>
      <c r="JHJ5" s="81"/>
      <c r="JIS5" s="81"/>
      <c r="JKB5" s="81"/>
      <c r="JLK5" s="81"/>
      <c r="JMT5" s="81"/>
      <c r="JOC5" s="81"/>
      <c r="JPL5" s="81"/>
      <c r="JQU5" s="81"/>
      <c r="JSD5" s="81"/>
      <c r="JTM5" s="81"/>
      <c r="JUV5" s="81"/>
      <c r="JWE5" s="81"/>
      <c r="JXN5" s="81"/>
      <c r="JYW5" s="81"/>
      <c r="KAF5" s="81"/>
      <c r="KBO5" s="81"/>
      <c r="KCX5" s="81"/>
      <c r="KEG5" s="81"/>
      <c r="KFP5" s="81"/>
      <c r="KGY5" s="81"/>
      <c r="KIH5" s="81"/>
      <c r="KJQ5" s="81"/>
      <c r="KKZ5" s="81"/>
      <c r="KMI5" s="81"/>
      <c r="KNR5" s="81"/>
      <c r="KPA5" s="81"/>
      <c r="KQJ5" s="81"/>
      <c r="KRS5" s="81"/>
      <c r="KTB5" s="81"/>
      <c r="KUK5" s="81"/>
      <c r="KVT5" s="81"/>
      <c r="KXC5" s="81"/>
      <c r="KYL5" s="81"/>
      <c r="KZU5" s="81"/>
      <c r="LBD5" s="81"/>
      <c r="LCM5" s="81"/>
      <c r="LDV5" s="81"/>
      <c r="LFE5" s="81"/>
      <c r="LGN5" s="81"/>
      <c r="LHW5" s="81"/>
      <c r="LJF5" s="81"/>
      <c r="LKO5" s="81"/>
      <c r="LLX5" s="81"/>
      <c r="LNG5" s="81"/>
      <c r="LOP5" s="81"/>
      <c r="LPY5" s="81"/>
      <c r="LRH5" s="81"/>
      <c r="LSQ5" s="81"/>
      <c r="LTZ5" s="81"/>
      <c r="LVI5" s="81"/>
      <c r="LWR5" s="81"/>
      <c r="LYA5" s="81"/>
      <c r="LZJ5" s="81"/>
      <c r="MAS5" s="81"/>
      <c r="MCB5" s="81"/>
      <c r="MDK5" s="81"/>
      <c r="MET5" s="81"/>
      <c r="MGC5" s="81"/>
      <c r="MHL5" s="81"/>
      <c r="MIU5" s="81"/>
      <c r="MKD5" s="81"/>
      <c r="MLM5" s="81"/>
      <c r="MMV5" s="81"/>
      <c r="MOE5" s="81"/>
      <c r="MPN5" s="81"/>
      <c r="MQW5" s="81"/>
      <c r="MSF5" s="81"/>
      <c r="MTO5" s="81"/>
      <c r="MUX5" s="81"/>
      <c r="MWG5" s="81"/>
      <c r="MXP5" s="81"/>
      <c r="MYY5" s="81"/>
      <c r="NAH5" s="81"/>
      <c r="NBQ5" s="81"/>
      <c r="NCZ5" s="81"/>
      <c r="NEI5" s="81"/>
      <c r="NFR5" s="81"/>
      <c r="NHA5" s="81"/>
      <c r="NIJ5" s="81"/>
      <c r="NJS5" s="81"/>
      <c r="NLB5" s="81"/>
      <c r="NMK5" s="81"/>
      <c r="NNT5" s="81"/>
      <c r="NPC5" s="81"/>
      <c r="NQL5" s="81"/>
      <c r="NRU5" s="81"/>
      <c r="NTD5" s="81"/>
      <c r="NUM5" s="81"/>
      <c r="NVV5" s="81"/>
      <c r="NXE5" s="81"/>
      <c r="NYN5" s="81"/>
      <c r="NZW5" s="81"/>
      <c r="OBF5" s="81"/>
      <c r="OCO5" s="81"/>
      <c r="ODX5" s="81"/>
      <c r="OFG5" s="81"/>
      <c r="OGP5" s="81"/>
      <c r="OHY5" s="81"/>
      <c r="OJH5" s="81"/>
      <c r="OKQ5" s="81"/>
      <c r="OLZ5" s="81"/>
      <c r="ONI5" s="81"/>
      <c r="OOR5" s="81"/>
      <c r="OQA5" s="81"/>
      <c r="ORJ5" s="81"/>
      <c r="OSS5" s="81"/>
      <c r="OUB5" s="81"/>
      <c r="OVK5" s="81"/>
      <c r="OWT5" s="81"/>
      <c r="OYC5" s="81"/>
      <c r="OZL5" s="81"/>
      <c r="PAU5" s="81"/>
      <c r="PCD5" s="81"/>
      <c r="PDM5" s="81"/>
      <c r="PEV5" s="81"/>
      <c r="PGE5" s="81"/>
      <c r="PHN5" s="81"/>
      <c r="PIW5" s="81"/>
      <c r="PKF5" s="81"/>
      <c r="PLO5" s="81"/>
      <c r="PMX5" s="81"/>
      <c r="POG5" s="81"/>
      <c r="PPP5" s="81"/>
      <c r="PQY5" s="81"/>
      <c r="PSH5" s="81"/>
      <c r="PTQ5" s="81"/>
      <c r="PUZ5" s="81"/>
      <c r="PWI5" s="81"/>
      <c r="PXR5" s="81"/>
      <c r="PZA5" s="81"/>
      <c r="QAJ5" s="81"/>
      <c r="QBS5" s="81"/>
      <c r="QDB5" s="81"/>
      <c r="QEK5" s="81"/>
      <c r="QFT5" s="81"/>
      <c r="QHC5" s="81"/>
      <c r="QIL5" s="81"/>
      <c r="QJU5" s="81"/>
      <c r="QLD5" s="81"/>
      <c r="QMM5" s="81"/>
      <c r="QNV5" s="81"/>
      <c r="QPE5" s="81"/>
      <c r="QQN5" s="81"/>
      <c r="QRW5" s="81"/>
      <c r="QTF5" s="81"/>
      <c r="QUO5" s="81"/>
      <c r="QVX5" s="81"/>
      <c r="QXG5" s="81"/>
      <c r="QYP5" s="81"/>
      <c r="QZY5" s="81"/>
      <c r="RBH5" s="81"/>
      <c r="RCQ5" s="81"/>
      <c r="RDZ5" s="81"/>
      <c r="RFI5" s="81"/>
      <c r="RGR5" s="81"/>
      <c r="RIA5" s="81"/>
      <c r="RJJ5" s="81"/>
      <c r="RKS5" s="81"/>
      <c r="RMB5" s="81"/>
      <c r="RNK5" s="81"/>
      <c r="ROT5" s="81"/>
      <c r="RQC5" s="81"/>
      <c r="RRL5" s="81"/>
      <c r="RSU5" s="81"/>
      <c r="RUD5" s="81"/>
      <c r="RVM5" s="81"/>
      <c r="RWV5" s="81"/>
      <c r="RYE5" s="81"/>
      <c r="RZN5" s="81"/>
      <c r="SAW5" s="81"/>
      <c r="SCF5" s="81"/>
      <c r="SDO5" s="81"/>
      <c r="SEX5" s="81"/>
      <c r="SGG5" s="81"/>
      <c r="SHP5" s="81"/>
      <c r="SIY5" s="81"/>
      <c r="SKH5" s="81"/>
      <c r="SLQ5" s="81"/>
      <c r="SMZ5" s="81"/>
      <c r="SOI5" s="81"/>
      <c r="SPR5" s="81"/>
      <c r="SRA5" s="81"/>
      <c r="SSJ5" s="81"/>
      <c r="STS5" s="81"/>
      <c r="SVB5" s="81"/>
      <c r="SWK5" s="81"/>
      <c r="SXT5" s="81"/>
      <c r="SZC5" s="81"/>
      <c r="TAL5" s="81"/>
      <c r="TBU5" s="81"/>
      <c r="TDD5" s="81"/>
      <c r="TEM5" s="81"/>
      <c r="TFV5" s="81"/>
      <c r="THE5" s="81"/>
      <c r="TIN5" s="81"/>
      <c r="TJW5" s="81"/>
      <c r="TLF5" s="81"/>
      <c r="TMO5" s="81"/>
      <c r="TNX5" s="81"/>
      <c r="TPG5" s="81"/>
      <c r="TQP5" s="81"/>
      <c r="TRY5" s="81"/>
      <c r="TTH5" s="81"/>
      <c r="TUQ5" s="81"/>
      <c r="TVZ5" s="81"/>
      <c r="TXI5" s="81"/>
      <c r="TYR5" s="81"/>
      <c r="UAA5" s="81"/>
      <c r="UBJ5" s="81"/>
      <c r="UCS5" s="81"/>
      <c r="UEB5" s="81"/>
      <c r="UFK5" s="81"/>
      <c r="UGT5" s="81"/>
      <c r="UIC5" s="81"/>
      <c r="UJL5" s="81"/>
      <c r="UKU5" s="81"/>
      <c r="UMD5" s="81"/>
      <c r="UNM5" s="81"/>
      <c r="UOV5" s="81"/>
      <c r="UQE5" s="81"/>
      <c r="URN5" s="81"/>
      <c r="USW5" s="81"/>
      <c r="UUF5" s="81"/>
      <c r="UVO5" s="81"/>
      <c r="UWX5" s="81"/>
      <c r="UYG5" s="81"/>
      <c r="UZP5" s="81"/>
      <c r="VAY5" s="81"/>
      <c r="VCH5" s="81"/>
      <c r="VDQ5" s="81"/>
      <c r="VEZ5" s="81"/>
      <c r="VGI5" s="81"/>
      <c r="VHR5" s="81"/>
      <c r="VJA5" s="81"/>
      <c r="VKJ5" s="81"/>
      <c r="VLS5" s="81"/>
      <c r="VNB5" s="81"/>
      <c r="VOK5" s="81"/>
      <c r="VPT5" s="81"/>
      <c r="VRC5" s="81"/>
      <c r="VSL5" s="81"/>
      <c r="VTU5" s="81"/>
      <c r="VVD5" s="81"/>
      <c r="VWM5" s="81"/>
      <c r="VXV5" s="81"/>
      <c r="VZE5" s="81"/>
      <c r="WAN5" s="81"/>
      <c r="WBW5" s="81"/>
      <c r="WDF5" s="81"/>
      <c r="WEO5" s="81"/>
      <c r="WFX5" s="81"/>
      <c r="WHG5" s="81"/>
      <c r="WIP5" s="81"/>
      <c r="WJY5" s="81"/>
      <c r="WLH5" s="81"/>
      <c r="WMQ5" s="81"/>
      <c r="WNZ5" s="81"/>
      <c r="WPI5" s="81"/>
      <c r="WQR5" s="81"/>
      <c r="WSA5" s="81"/>
      <c r="WTJ5" s="81"/>
      <c r="WUS5" s="81"/>
      <c r="WWB5" s="81"/>
      <c r="WXK5" s="81"/>
      <c r="WYT5" s="81"/>
      <c r="XAC5" s="81"/>
      <c r="XBL5" s="81"/>
      <c r="XCU5" s="81"/>
      <c r="XED5" s="81"/>
    </row>
    <row r="6" spans="2:993 1028:2043 2078:3058 3093:4073 4108:5088 5123:6138 6173:7153 7188:8168 8203:9183 9218:10233 10268:11248 11283:12263 12298:13278 13313:14328 14363:15343 15378:16358" s="89" customFormat="1" ht="12.5">
      <c r="B6" s="86" t="s">
        <v>67</v>
      </c>
      <c r="C6" s="23" t="s">
        <v>19</v>
      </c>
      <c r="D6" s="23" t="s">
        <v>19</v>
      </c>
      <c r="E6" s="23" t="s">
        <v>19</v>
      </c>
      <c r="F6" s="23" t="s">
        <v>19</v>
      </c>
      <c r="G6" s="23">
        <f>('Table 8'!G6/'Table 8'!C6-1)*100</f>
        <v>-5.5074352753400895</v>
      </c>
      <c r="H6" s="23">
        <f>('Table 8'!H6/'Table 8'!D6-1)*100</f>
        <v>-9.5363188818993532</v>
      </c>
      <c r="I6" s="23">
        <f>('Table 8'!I6/'Table 8'!E6-1)*100</f>
        <v>4.7528121278392454</v>
      </c>
      <c r="J6" s="23">
        <f>('Table 8'!J6/'Table 8'!F6-1)*100</f>
        <v>9.6488790070461405</v>
      </c>
      <c r="K6" s="23">
        <f>('Table 8'!K6/'Table 8'!G6-1)*100</f>
        <v>19.295891773147879</v>
      </c>
      <c r="L6" s="23">
        <f>('Table 8'!L6/'Table 8'!H6-1)*100</f>
        <v>20.193842618513646</v>
      </c>
      <c r="M6" s="23">
        <f>('Table 8'!M6/'Table 8'!I6-1)*100</f>
        <v>26.175195131589636</v>
      </c>
      <c r="N6" s="23">
        <f>('Table 8'!N6/'Table 8'!J6-1)*100</f>
        <v>33.555851504315171</v>
      </c>
      <c r="O6" s="23">
        <f>('Table 8'!O6/'Table 8'!K6-1)*100</f>
        <v>-6.9129786838523888</v>
      </c>
      <c r="P6" s="23">
        <f>('Table 8'!P6/'Table 8'!L6-1)*100</f>
        <v>-7.5451305620181985</v>
      </c>
      <c r="Q6" s="23">
        <f>('Table 8'!Q6/'Table 8'!M6-1)*100</f>
        <v>-9.3390769178091304</v>
      </c>
      <c r="R6" s="23">
        <f>('Table 8'!R6/'Table 8'!N6-1)*100</f>
        <v>-3.8342061143615269</v>
      </c>
      <c r="S6" s="23">
        <f>('Table 8'!S6/'Table 8'!O6-1)*100</f>
        <v>-2.5788807534667169</v>
      </c>
      <c r="T6" s="23">
        <f>('Table 8'!T6/'Table 8'!P6-1)*100</f>
        <v>-3.2402018248394171</v>
      </c>
      <c r="U6" s="23">
        <f>('Table 8'!U6/'Table 8'!Q6-1)*100</f>
        <v>-2.966420934287517</v>
      </c>
      <c r="V6" s="23">
        <f>('Table 8'!V6/'Table 8'!R6-1)*100</f>
        <v>-7.6700926957749882</v>
      </c>
      <c r="W6" s="23">
        <f>('Table 8'!W6/'Table 8'!S6-1)*100</f>
        <v>-1.161267325245452</v>
      </c>
      <c r="X6" s="23">
        <f>('Table 8'!X6/'Table 8'!T6-1)*100</f>
        <v>-1.6790057903414923</v>
      </c>
      <c r="Y6" s="23">
        <f>('Table 8'!Y6/'Table 8'!U6-1)*100</f>
        <v>-5.8076606902729537</v>
      </c>
      <c r="Z6" s="23">
        <f>('Table 8'!Z6/'Table 8'!V6-1)*100</f>
        <v>-4.3044027769729372</v>
      </c>
      <c r="AA6" s="23">
        <f>('Table 8'!AA6/'Table 8'!W6-1)*100</f>
        <v>8.3425116911608033</v>
      </c>
      <c r="AB6" s="23">
        <f>('Table 8'!AB6/'Table 8'!X6-1)*100</f>
        <v>7.0327054225623575</v>
      </c>
      <c r="AC6" s="23">
        <f>('Table 8'!AC6/'Table 8'!Y6-1)*100</f>
        <v>13.668207137460797</v>
      </c>
      <c r="AD6" s="23">
        <f>('Table 8'!AD6/'Table 8'!Z6-1)*100</f>
        <v>10.106601260683611</v>
      </c>
      <c r="AE6" s="23">
        <f>('Table 8'!AE6/'Table 8'!AA6-1)*100</f>
        <v>-2.1212673243164559</v>
      </c>
      <c r="AF6" s="23">
        <f>('Table 8'!AF6/'Table 8'!AB6-1)*100</f>
        <v>2.390358401502235</v>
      </c>
      <c r="AG6" s="23">
        <f>('Table 8'!AG6/'Table 8'!AC6-1)*100</f>
        <v>-1.0023099849588823</v>
      </c>
      <c r="AH6" s="23">
        <f>('Table 8'!AH6/'Table 8'!AD6-1)*100</f>
        <v>5.642377820196387E-2</v>
      </c>
      <c r="AI6" s="23">
        <f>('Table 8'!AI6/'Table 8'!AE6-1)*100</f>
        <v>1.4759315269480933</v>
      </c>
      <c r="AJ6" s="23">
        <f>('Table 8'!AJ6/'Table 8'!AF6-1)*100</f>
        <v>-4.7800483840234165</v>
      </c>
      <c r="AK6" s="23">
        <f>('Table 8'!AK6/'Table 8'!AG6-1)*100</f>
        <v>-4.0366092721032976</v>
      </c>
      <c r="AL6" s="23">
        <f>('Table 8'!AL6/'Table 8'!AH6-1)*100</f>
        <v>0.93943568669121458</v>
      </c>
      <c r="AM6" s="23">
        <f>('Table 8'!AM6/'Table 8'!AI6-1)*100</f>
        <v>1.6201789961916901</v>
      </c>
      <c r="AN6" s="23">
        <f>('Table 8'!AN6/'Table 8'!AJ6-1)*100</f>
        <v>3.1656655298092806</v>
      </c>
      <c r="AO6" s="23">
        <f>('Table 8'!AO6/'Table 8'!AK6-1)*100</f>
        <v>2.8393442138728853</v>
      </c>
      <c r="AP6" s="23">
        <f>('Table 8'!AP6/'Table 8'!AL6-1)*100</f>
        <v>0.82847070255565036</v>
      </c>
      <c r="AQ6" s="23">
        <f>('Table 8'!AQ6/'Table 8'!AM6-1)*100</f>
        <v>2.0498936435253023</v>
      </c>
      <c r="AR6" s="23">
        <f>('Table 8'!AR6/'Table 8'!AN6-1)*100</f>
        <v>3.562036449795225</v>
      </c>
      <c r="AS6" s="23">
        <f>('Table 8'!AS6/'Table 8'!AO6-1)*100</f>
        <v>5.2410712429390882</v>
      </c>
      <c r="AT6" s="23">
        <f>('Table 8'!AT6/'Table 8'!AP6-1)*100</f>
        <v>5.8981771579503128</v>
      </c>
      <c r="AU6" s="23">
        <f>('Table 8'!AU6/'Table 8'!AQ6-1)*100</f>
        <v>3.1167613152476292</v>
      </c>
      <c r="AV6" s="91" t="s">
        <v>66</v>
      </c>
      <c r="CE6" s="81"/>
      <c r="DN6" s="81"/>
      <c r="EW6" s="81"/>
      <c r="GF6" s="81"/>
      <c r="HO6" s="81"/>
      <c r="IX6" s="81"/>
      <c r="KG6" s="81"/>
      <c r="LP6" s="81"/>
      <c r="MY6" s="81"/>
      <c r="OH6" s="81"/>
      <c r="PQ6" s="81"/>
      <c r="QZ6" s="81"/>
      <c r="SI6" s="81"/>
      <c r="TR6" s="81"/>
      <c r="VA6" s="81"/>
      <c r="WJ6" s="81"/>
      <c r="XS6" s="81"/>
      <c r="ZB6" s="81"/>
      <c r="AAK6" s="81"/>
      <c r="ABT6" s="81"/>
      <c r="ADC6" s="81"/>
      <c r="AEL6" s="81"/>
      <c r="AFU6" s="81"/>
      <c r="AHD6" s="81"/>
      <c r="AIM6" s="81"/>
      <c r="AJV6" s="81"/>
      <c r="ALE6" s="81"/>
      <c r="AMN6" s="81"/>
      <c r="ANW6" s="81"/>
      <c r="APF6" s="81"/>
      <c r="AQO6" s="81"/>
      <c r="ARX6" s="81"/>
      <c r="ATG6" s="81"/>
      <c r="AUP6" s="81"/>
      <c r="AVY6" s="81"/>
      <c r="AXH6" s="81"/>
      <c r="AYQ6" s="81"/>
      <c r="AZZ6" s="81"/>
      <c r="BBI6" s="81"/>
      <c r="BCR6" s="81"/>
      <c r="BEA6" s="81"/>
      <c r="BFJ6" s="81"/>
      <c r="BGS6" s="81"/>
      <c r="BIB6" s="81"/>
      <c r="BJK6" s="81"/>
      <c r="BKT6" s="81"/>
      <c r="BMC6" s="81"/>
      <c r="BNL6" s="81"/>
      <c r="BOU6" s="81"/>
      <c r="BQD6" s="81"/>
      <c r="BRM6" s="81"/>
      <c r="BSV6" s="81"/>
      <c r="BUE6" s="81"/>
      <c r="BVN6" s="81"/>
      <c r="BWW6" s="81"/>
      <c r="BYF6" s="81"/>
      <c r="BZO6" s="81"/>
      <c r="CAX6" s="81"/>
      <c r="CCG6" s="81"/>
      <c r="CDP6" s="81"/>
      <c r="CEY6" s="81"/>
      <c r="CGH6" s="81"/>
      <c r="CHQ6" s="81"/>
      <c r="CIZ6" s="81"/>
      <c r="CKI6" s="81"/>
      <c r="CLR6" s="81"/>
      <c r="CNA6" s="81"/>
      <c r="COJ6" s="81"/>
      <c r="CPS6" s="81"/>
      <c r="CRB6" s="81"/>
      <c r="CSK6" s="81"/>
      <c r="CTT6" s="81"/>
      <c r="CVC6" s="81"/>
      <c r="CWL6" s="81"/>
      <c r="CXU6" s="81"/>
      <c r="CZD6" s="81"/>
      <c r="DAM6" s="81"/>
      <c r="DBV6" s="81"/>
      <c r="DDE6" s="81"/>
      <c r="DEN6" s="81"/>
      <c r="DFW6" s="81"/>
      <c r="DHF6" s="81"/>
      <c r="DIO6" s="81"/>
      <c r="DJX6" s="81"/>
      <c r="DLG6" s="81"/>
      <c r="DMP6" s="81"/>
      <c r="DNY6" s="81"/>
      <c r="DPH6" s="81"/>
      <c r="DQQ6" s="81"/>
      <c r="DRZ6" s="81"/>
      <c r="DTI6" s="81"/>
      <c r="DUR6" s="81"/>
      <c r="DWA6" s="81"/>
      <c r="DXJ6" s="81"/>
      <c r="DYS6" s="81"/>
      <c r="EAB6" s="81"/>
      <c r="EBK6" s="81"/>
      <c r="ECT6" s="81"/>
      <c r="EEC6" s="81"/>
      <c r="EFL6" s="81"/>
      <c r="EGU6" s="81"/>
      <c r="EID6" s="81"/>
      <c r="EJM6" s="81"/>
      <c r="EKV6" s="81"/>
      <c r="EME6" s="81"/>
      <c r="ENN6" s="81"/>
      <c r="EOW6" s="81"/>
      <c r="EQF6" s="81"/>
      <c r="ERO6" s="81"/>
      <c r="ESX6" s="81"/>
      <c r="EUG6" s="81"/>
      <c r="EVP6" s="81"/>
      <c r="EWY6" s="81"/>
      <c r="EYH6" s="81"/>
      <c r="EZQ6" s="81"/>
      <c r="FAZ6" s="81"/>
      <c r="FCI6" s="81"/>
      <c r="FDR6" s="81"/>
      <c r="FFA6" s="81"/>
      <c r="FGJ6" s="81"/>
      <c r="FHS6" s="81"/>
      <c r="FJB6" s="81"/>
      <c r="FKK6" s="81"/>
      <c r="FLT6" s="81"/>
      <c r="FNC6" s="81"/>
      <c r="FOL6" s="81"/>
      <c r="FPU6" s="81"/>
      <c r="FRD6" s="81"/>
      <c r="FSM6" s="81"/>
      <c r="FTV6" s="81"/>
      <c r="FVE6" s="81"/>
      <c r="FWN6" s="81"/>
      <c r="FXW6" s="81"/>
      <c r="FZF6" s="81"/>
      <c r="GAO6" s="81"/>
      <c r="GBX6" s="81"/>
      <c r="GDG6" s="81"/>
      <c r="GEP6" s="81"/>
      <c r="GFY6" s="81"/>
      <c r="GHH6" s="81"/>
      <c r="GIQ6" s="81"/>
      <c r="GJZ6" s="81"/>
      <c r="GLI6" s="81"/>
      <c r="GMR6" s="81"/>
      <c r="GOA6" s="81"/>
      <c r="GPJ6" s="81"/>
      <c r="GQS6" s="81"/>
      <c r="GSB6" s="81"/>
      <c r="GTK6" s="81"/>
      <c r="GUT6" s="81"/>
      <c r="GWC6" s="81"/>
      <c r="GXL6" s="81"/>
      <c r="GYU6" s="81"/>
      <c r="HAD6" s="81"/>
      <c r="HBM6" s="81"/>
      <c r="HCV6" s="81"/>
      <c r="HEE6" s="81"/>
      <c r="HFN6" s="81"/>
      <c r="HGW6" s="81"/>
      <c r="HIF6" s="81"/>
      <c r="HJO6" s="81"/>
      <c r="HKX6" s="81"/>
      <c r="HMG6" s="81"/>
      <c r="HNP6" s="81"/>
      <c r="HOY6" s="81"/>
      <c r="HQH6" s="81"/>
      <c r="HRQ6" s="81"/>
      <c r="HSZ6" s="81"/>
      <c r="HUI6" s="81"/>
      <c r="HVR6" s="81"/>
      <c r="HXA6" s="81"/>
      <c r="HYJ6" s="81"/>
      <c r="HZS6" s="81"/>
      <c r="IBB6" s="81"/>
      <c r="ICK6" s="81"/>
      <c r="IDT6" s="81"/>
      <c r="IFC6" s="81"/>
      <c r="IGL6" s="81"/>
      <c r="IHU6" s="81"/>
      <c r="IJD6" s="81"/>
      <c r="IKM6" s="81"/>
      <c r="ILV6" s="81"/>
      <c r="INE6" s="81"/>
      <c r="ION6" s="81"/>
      <c r="IPW6" s="81"/>
      <c r="IRF6" s="81"/>
      <c r="ISO6" s="81"/>
      <c r="ITX6" s="81"/>
      <c r="IVG6" s="81"/>
      <c r="IWP6" s="81"/>
      <c r="IXY6" s="81"/>
      <c r="IZH6" s="81"/>
      <c r="JAQ6" s="81"/>
      <c r="JBZ6" s="81"/>
      <c r="JDI6" s="81"/>
      <c r="JER6" s="81"/>
      <c r="JGA6" s="81"/>
      <c r="JHJ6" s="81"/>
      <c r="JIS6" s="81"/>
      <c r="JKB6" s="81"/>
      <c r="JLK6" s="81"/>
      <c r="JMT6" s="81"/>
      <c r="JOC6" s="81"/>
      <c r="JPL6" s="81"/>
      <c r="JQU6" s="81"/>
      <c r="JSD6" s="81"/>
      <c r="JTM6" s="81"/>
      <c r="JUV6" s="81"/>
      <c r="JWE6" s="81"/>
      <c r="JXN6" s="81"/>
      <c r="JYW6" s="81"/>
      <c r="KAF6" s="81"/>
      <c r="KBO6" s="81"/>
      <c r="KCX6" s="81"/>
      <c r="KEG6" s="81"/>
      <c r="KFP6" s="81"/>
      <c r="KGY6" s="81"/>
      <c r="KIH6" s="81"/>
      <c r="KJQ6" s="81"/>
      <c r="KKZ6" s="81"/>
      <c r="KMI6" s="81"/>
      <c r="KNR6" s="81"/>
      <c r="KPA6" s="81"/>
      <c r="KQJ6" s="81"/>
      <c r="KRS6" s="81"/>
      <c r="KTB6" s="81"/>
      <c r="KUK6" s="81"/>
      <c r="KVT6" s="81"/>
      <c r="KXC6" s="81"/>
      <c r="KYL6" s="81"/>
      <c r="KZU6" s="81"/>
      <c r="LBD6" s="81"/>
      <c r="LCM6" s="81"/>
      <c r="LDV6" s="81"/>
      <c r="LFE6" s="81"/>
      <c r="LGN6" s="81"/>
      <c r="LHW6" s="81"/>
      <c r="LJF6" s="81"/>
      <c r="LKO6" s="81"/>
      <c r="LLX6" s="81"/>
      <c r="LNG6" s="81"/>
      <c r="LOP6" s="81"/>
      <c r="LPY6" s="81"/>
      <c r="LRH6" s="81"/>
      <c r="LSQ6" s="81"/>
      <c r="LTZ6" s="81"/>
      <c r="LVI6" s="81"/>
      <c r="LWR6" s="81"/>
      <c r="LYA6" s="81"/>
      <c r="LZJ6" s="81"/>
      <c r="MAS6" s="81"/>
      <c r="MCB6" s="81"/>
      <c r="MDK6" s="81"/>
      <c r="MET6" s="81"/>
      <c r="MGC6" s="81"/>
      <c r="MHL6" s="81"/>
      <c r="MIU6" s="81"/>
      <c r="MKD6" s="81"/>
      <c r="MLM6" s="81"/>
      <c r="MMV6" s="81"/>
      <c r="MOE6" s="81"/>
      <c r="MPN6" s="81"/>
      <c r="MQW6" s="81"/>
      <c r="MSF6" s="81"/>
      <c r="MTO6" s="81"/>
      <c r="MUX6" s="81"/>
      <c r="MWG6" s="81"/>
      <c r="MXP6" s="81"/>
      <c r="MYY6" s="81"/>
      <c r="NAH6" s="81"/>
      <c r="NBQ6" s="81"/>
      <c r="NCZ6" s="81"/>
      <c r="NEI6" s="81"/>
      <c r="NFR6" s="81"/>
      <c r="NHA6" s="81"/>
      <c r="NIJ6" s="81"/>
      <c r="NJS6" s="81"/>
      <c r="NLB6" s="81"/>
      <c r="NMK6" s="81"/>
      <c r="NNT6" s="81"/>
      <c r="NPC6" s="81"/>
      <c r="NQL6" s="81"/>
      <c r="NRU6" s="81"/>
      <c r="NTD6" s="81"/>
      <c r="NUM6" s="81"/>
      <c r="NVV6" s="81"/>
      <c r="NXE6" s="81"/>
      <c r="NYN6" s="81"/>
      <c r="NZW6" s="81"/>
      <c r="OBF6" s="81"/>
      <c r="OCO6" s="81"/>
      <c r="ODX6" s="81"/>
      <c r="OFG6" s="81"/>
      <c r="OGP6" s="81"/>
      <c r="OHY6" s="81"/>
      <c r="OJH6" s="81"/>
      <c r="OKQ6" s="81"/>
      <c r="OLZ6" s="81"/>
      <c r="ONI6" s="81"/>
      <c r="OOR6" s="81"/>
      <c r="OQA6" s="81"/>
      <c r="ORJ6" s="81"/>
      <c r="OSS6" s="81"/>
      <c r="OUB6" s="81"/>
      <c r="OVK6" s="81"/>
      <c r="OWT6" s="81"/>
      <c r="OYC6" s="81"/>
      <c r="OZL6" s="81"/>
      <c r="PAU6" s="81"/>
      <c r="PCD6" s="81"/>
      <c r="PDM6" s="81"/>
      <c r="PEV6" s="81"/>
      <c r="PGE6" s="81"/>
      <c r="PHN6" s="81"/>
      <c r="PIW6" s="81"/>
      <c r="PKF6" s="81"/>
      <c r="PLO6" s="81"/>
      <c r="PMX6" s="81"/>
      <c r="POG6" s="81"/>
      <c r="PPP6" s="81"/>
      <c r="PQY6" s="81"/>
      <c r="PSH6" s="81"/>
      <c r="PTQ6" s="81"/>
      <c r="PUZ6" s="81"/>
      <c r="PWI6" s="81"/>
      <c r="PXR6" s="81"/>
      <c r="PZA6" s="81"/>
      <c r="QAJ6" s="81"/>
      <c r="QBS6" s="81"/>
      <c r="QDB6" s="81"/>
      <c r="QEK6" s="81"/>
      <c r="QFT6" s="81"/>
      <c r="QHC6" s="81"/>
      <c r="QIL6" s="81"/>
      <c r="QJU6" s="81"/>
      <c r="QLD6" s="81"/>
      <c r="QMM6" s="81"/>
      <c r="QNV6" s="81"/>
      <c r="QPE6" s="81"/>
      <c r="QQN6" s="81"/>
      <c r="QRW6" s="81"/>
      <c r="QTF6" s="81"/>
      <c r="QUO6" s="81"/>
      <c r="QVX6" s="81"/>
      <c r="QXG6" s="81"/>
      <c r="QYP6" s="81"/>
      <c r="QZY6" s="81"/>
      <c r="RBH6" s="81"/>
      <c r="RCQ6" s="81"/>
      <c r="RDZ6" s="81"/>
      <c r="RFI6" s="81"/>
      <c r="RGR6" s="81"/>
      <c r="RIA6" s="81"/>
      <c r="RJJ6" s="81"/>
      <c r="RKS6" s="81"/>
      <c r="RMB6" s="81"/>
      <c r="RNK6" s="81"/>
      <c r="ROT6" s="81"/>
      <c r="RQC6" s="81"/>
      <c r="RRL6" s="81"/>
      <c r="RSU6" s="81"/>
      <c r="RUD6" s="81"/>
      <c r="RVM6" s="81"/>
      <c r="RWV6" s="81"/>
      <c r="RYE6" s="81"/>
      <c r="RZN6" s="81"/>
      <c r="SAW6" s="81"/>
      <c r="SCF6" s="81"/>
      <c r="SDO6" s="81"/>
      <c r="SEX6" s="81"/>
      <c r="SGG6" s="81"/>
      <c r="SHP6" s="81"/>
      <c r="SIY6" s="81"/>
      <c r="SKH6" s="81"/>
      <c r="SLQ6" s="81"/>
      <c r="SMZ6" s="81"/>
      <c r="SOI6" s="81"/>
      <c r="SPR6" s="81"/>
      <c r="SRA6" s="81"/>
      <c r="SSJ6" s="81"/>
      <c r="STS6" s="81"/>
      <c r="SVB6" s="81"/>
      <c r="SWK6" s="81"/>
      <c r="SXT6" s="81"/>
      <c r="SZC6" s="81"/>
      <c r="TAL6" s="81"/>
      <c r="TBU6" s="81"/>
      <c r="TDD6" s="81"/>
      <c r="TEM6" s="81"/>
      <c r="TFV6" s="81"/>
      <c r="THE6" s="81"/>
      <c r="TIN6" s="81"/>
      <c r="TJW6" s="81"/>
      <c r="TLF6" s="81"/>
      <c r="TMO6" s="81"/>
      <c r="TNX6" s="81"/>
      <c r="TPG6" s="81"/>
      <c r="TQP6" s="81"/>
      <c r="TRY6" s="81"/>
      <c r="TTH6" s="81"/>
      <c r="TUQ6" s="81"/>
      <c r="TVZ6" s="81"/>
      <c r="TXI6" s="81"/>
      <c r="TYR6" s="81"/>
      <c r="UAA6" s="81"/>
      <c r="UBJ6" s="81"/>
      <c r="UCS6" s="81"/>
      <c r="UEB6" s="81"/>
      <c r="UFK6" s="81"/>
      <c r="UGT6" s="81"/>
      <c r="UIC6" s="81"/>
      <c r="UJL6" s="81"/>
      <c r="UKU6" s="81"/>
      <c r="UMD6" s="81"/>
      <c r="UNM6" s="81"/>
      <c r="UOV6" s="81"/>
      <c r="UQE6" s="81"/>
      <c r="URN6" s="81"/>
      <c r="USW6" s="81"/>
      <c r="UUF6" s="81"/>
      <c r="UVO6" s="81"/>
      <c r="UWX6" s="81"/>
      <c r="UYG6" s="81"/>
      <c r="UZP6" s="81"/>
      <c r="VAY6" s="81"/>
      <c r="VCH6" s="81"/>
      <c r="VDQ6" s="81"/>
      <c r="VEZ6" s="81"/>
      <c r="VGI6" s="81"/>
      <c r="VHR6" s="81"/>
      <c r="VJA6" s="81"/>
      <c r="VKJ6" s="81"/>
      <c r="VLS6" s="81"/>
      <c r="VNB6" s="81"/>
      <c r="VOK6" s="81"/>
      <c r="VPT6" s="81"/>
      <c r="VRC6" s="81"/>
      <c r="VSL6" s="81"/>
      <c r="VTU6" s="81"/>
      <c r="VVD6" s="81"/>
      <c r="VWM6" s="81"/>
      <c r="VXV6" s="81"/>
      <c r="VZE6" s="81"/>
      <c r="WAN6" s="81"/>
      <c r="WBW6" s="81"/>
      <c r="WDF6" s="81"/>
      <c r="WEO6" s="81"/>
      <c r="WFX6" s="81"/>
      <c r="WHG6" s="81"/>
      <c r="WIP6" s="81"/>
      <c r="WJY6" s="81"/>
      <c r="WLH6" s="81"/>
      <c r="WMQ6" s="81"/>
      <c r="WNZ6" s="81"/>
      <c r="WPI6" s="81"/>
      <c r="WQR6" s="81"/>
      <c r="WSA6" s="81"/>
      <c r="WTJ6" s="81"/>
      <c r="WUS6" s="81"/>
      <c r="WWB6" s="81"/>
      <c r="WXK6" s="81"/>
      <c r="WYT6" s="81"/>
      <c r="XAC6" s="81"/>
      <c r="XBL6" s="81"/>
      <c r="XCU6" s="81"/>
      <c r="XED6" s="81"/>
    </row>
    <row r="7" spans="2:993 1028:2043 2078:3058 3093:4073 4108:5088 5123:6138 6173:7153 7188:8168 8203:9183 9218:10233 10268:11248 11283:12263 12298:13278 13313:14328 14363:15343 15378:16358" s="80" customFormat="1" ht="12.5">
      <c r="B7" s="81" t="s">
        <v>69</v>
      </c>
      <c r="C7" s="26" t="s">
        <v>19</v>
      </c>
      <c r="D7" s="26" t="s">
        <v>19</v>
      </c>
      <c r="E7" s="26" t="s">
        <v>19</v>
      </c>
      <c r="F7" s="26" t="s">
        <v>19</v>
      </c>
      <c r="G7" s="26">
        <f>('Table 8'!G7/'Table 8'!C7-1)*100</f>
        <v>-8.1024435425668511</v>
      </c>
      <c r="H7" s="26">
        <f>('Table 8'!H7/'Table 8'!D7-1)*100</f>
        <v>-4.7819638356955458</v>
      </c>
      <c r="I7" s="26">
        <f>('Table 8'!I7/'Table 8'!E7-1)*100</f>
        <v>-2.0819075098012618</v>
      </c>
      <c r="J7" s="26">
        <f>('Table 8'!J7/'Table 8'!F7-1)*100</f>
        <v>0.15982128732885403</v>
      </c>
      <c r="K7" s="26">
        <f>('Table 8'!K7/'Table 8'!G7-1)*100</f>
        <v>11.735931906521202</v>
      </c>
      <c r="L7" s="26">
        <f>('Table 8'!L7/'Table 8'!H7-1)*100</f>
        <v>9.7876828700479646</v>
      </c>
      <c r="M7" s="26">
        <f>('Table 8'!M7/'Table 8'!I7-1)*100</f>
        <v>8.2740048555981716</v>
      </c>
      <c r="N7" s="26">
        <f>('Table 8'!N7/'Table 8'!J7-1)*100</f>
        <v>7.0623365860976728</v>
      </c>
      <c r="O7" s="26">
        <f>('Table 8'!O7/'Table 8'!K7-1)*100</f>
        <v>15.734204866391455</v>
      </c>
      <c r="P7" s="26">
        <f>('Table 8'!P7/'Table 8'!L7-1)*100</f>
        <v>7.1836080195715857</v>
      </c>
      <c r="Q7" s="26">
        <f>('Table 8'!Q7/'Table 8'!M7-1)*100</f>
        <v>0.28750437176277011</v>
      </c>
      <c r="R7" s="26">
        <f>('Table 8'!R7/'Table 8'!N7-1)*100</f>
        <v>-5.4062003718292733</v>
      </c>
      <c r="S7" s="26">
        <f>('Table 8'!S7/'Table 8'!O7-1)*100</f>
        <v>8.7321379744270455</v>
      </c>
      <c r="T7" s="26">
        <f>('Table 8'!T7/'Table 8'!P7-1)*100</f>
        <v>13.069203563515753</v>
      </c>
      <c r="U7" s="26">
        <f>('Table 8'!U7/'Table 8'!Q7-1)*100</f>
        <v>16.956711543865598</v>
      </c>
      <c r="V7" s="26">
        <f>('Table 8'!V7/'Table 8'!R7-1)*100</f>
        <v>20.476588036457176</v>
      </c>
      <c r="W7" s="26">
        <f>('Table 8'!W7/'Table 8'!S7-1)*100</f>
        <v>25.663348750433524</v>
      </c>
      <c r="X7" s="26">
        <f>('Table 8'!X7/'Table 8'!T7-1)*100</f>
        <v>23.253275235725312</v>
      </c>
      <c r="Y7" s="26">
        <f>('Table 8'!Y7/'Table 8'!U7-1)*100</f>
        <v>21.20487594013025</v>
      </c>
      <c r="Z7" s="26">
        <f>('Table 8'!Z7/'Table 8'!V7-1)*100</f>
        <v>19.434298765915937</v>
      </c>
      <c r="AA7" s="26">
        <f>('Table 8'!AA7/'Table 8'!W7-1)*100</f>
        <v>16.366957414015282</v>
      </c>
      <c r="AB7" s="26">
        <f>('Table 8'!AB7/'Table 8'!X7-1)*100</f>
        <v>11.215507200356246</v>
      </c>
      <c r="AC7" s="26">
        <f>('Table 8'!AC7/'Table 8'!Y7-1)*100</f>
        <v>5.5073941587911124</v>
      </c>
      <c r="AD7" s="26">
        <f>('Table 8'!AD7/'Table 8'!Z7-1)*100</f>
        <v>-0.59789704037008784</v>
      </c>
      <c r="AE7" s="26">
        <f>('Table 8'!AE7/'Table 8'!AA7-1)*100</f>
        <v>-0.20120300198066543</v>
      </c>
      <c r="AF7" s="26">
        <f>('Table 8'!AF7/'Table 8'!AB7-1)*100</f>
        <v>1.2694650814427444</v>
      </c>
      <c r="AG7" s="26">
        <f>('Table 8'!AG7/'Table 8'!AC7-1)*100</f>
        <v>5.0698111945169044</v>
      </c>
      <c r="AH7" s="26">
        <f>('Table 8'!AH7/'Table 8'!AD7-1)*100</f>
        <v>9.9681919084812165</v>
      </c>
      <c r="AI7" s="26">
        <f>('Table 8'!AI7/'Table 8'!AE7-1)*100</f>
        <v>11.744548002022315</v>
      </c>
      <c r="AJ7" s="26">
        <f>('Table 8'!AJ7/'Table 8'!AF7-1)*100</f>
        <v>9.7666179846425329</v>
      </c>
      <c r="AK7" s="26">
        <f>('Table 8'!AK7/'Table 8'!AG7-1)*100</f>
        <v>9.4487963993834079</v>
      </c>
      <c r="AL7" s="26">
        <f>('Table 8'!AL7/'Table 8'!AH7-1)*100</f>
        <v>6.4639570944225122</v>
      </c>
      <c r="AM7" s="26">
        <f>('Table 8'!AM7/'Table 8'!AI7-1)*100</f>
        <v>2.2934358763323281</v>
      </c>
      <c r="AN7" s="26">
        <f>('Table 8'!AN7/'Table 8'!AJ7-1)*100</f>
        <v>2.3862398429374654</v>
      </c>
      <c r="AO7" s="26">
        <f>('Table 8'!AO7/'Table 8'!AK7-1)*100</f>
        <v>3.7485314575946838E-2</v>
      </c>
      <c r="AP7" s="26">
        <f>('Table 8'!AP7/'Table 8'!AL7-1)*100</f>
        <v>0.15184130448000488</v>
      </c>
      <c r="AQ7" s="26">
        <f>('Table 8'!AQ7/'Table 8'!AM7-1)*100</f>
        <v>1.7491725095949651</v>
      </c>
      <c r="AR7" s="26">
        <f>('Table 8'!AR7/'Table 8'!AN7-1)*100</f>
        <v>3.1334532039757557</v>
      </c>
      <c r="AS7" s="26">
        <f>('Table 8'!AS7/'Table 8'!AO7-1)*100</f>
        <v>3.657993908009205</v>
      </c>
      <c r="AT7" s="26">
        <f>('Table 8'!AT7/'Table 8'!AP7-1)*100</f>
        <v>4.3577892664304008</v>
      </c>
      <c r="AU7" s="26">
        <f>('Table 8'!AU7/'Table 8'!AQ7-1)*100</f>
        <v>4.2399003680514635</v>
      </c>
      <c r="AV7" s="92" t="s">
        <v>68</v>
      </c>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row>
    <row r="8" spans="2:993 1028:2043 2078:3058 3093:4073 4108:5088 5123:6138 6173:7153 7188:8168 8203:9183 9218:10233 10268:11248 11283:12263 12298:13278 13313:14328 14363:15343 15378:16358" s="80" customFormat="1" ht="13">
      <c r="B8" s="93" t="s">
        <v>71</v>
      </c>
      <c r="C8" s="145" t="s">
        <v>19</v>
      </c>
      <c r="D8" s="145" t="s">
        <v>19</v>
      </c>
      <c r="E8" s="145" t="s">
        <v>19</v>
      </c>
      <c r="F8" s="145" t="s">
        <v>19</v>
      </c>
      <c r="G8" s="145">
        <f>('Table 8'!G8/'Table 8'!C8-1)*100</f>
        <v>5.2889148112094553</v>
      </c>
      <c r="H8" s="145">
        <f>('Table 8'!H8/'Table 8'!D8-1)*100</f>
        <v>2.6941321846168709</v>
      </c>
      <c r="I8" s="145">
        <f>('Table 8'!I8/'Table 8'!E8-1)*100</f>
        <v>4.6933262412343302</v>
      </c>
      <c r="J8" s="145">
        <f>('Table 8'!J8/'Table 8'!F8-1)*100</f>
        <v>19.473187317511218</v>
      </c>
      <c r="K8" s="145">
        <f>('Table 8'!K8/'Table 8'!G8-1)*100</f>
        <v>5.5891446959920765</v>
      </c>
      <c r="L8" s="145">
        <f>('Table 8'!L8/'Table 8'!H8-1)*100</f>
        <v>6.1228016570533228</v>
      </c>
      <c r="M8" s="145">
        <f>('Table 8'!M8/'Table 8'!I8-1)*100</f>
        <v>6.9254886412899452</v>
      </c>
      <c r="N8" s="145">
        <f>('Table 8'!N8/'Table 8'!J8-1)*100</f>
        <v>7.2261385875281414</v>
      </c>
      <c r="O8" s="145">
        <f>('Table 8'!O8/'Table 8'!K8-1)*100</f>
        <v>-0.6995255979302728</v>
      </c>
      <c r="P8" s="145">
        <f>('Table 8'!P8/'Table 8'!L8-1)*100</f>
        <v>-3.2170893647108456</v>
      </c>
      <c r="Q8" s="145">
        <f>('Table 8'!Q8/'Table 8'!M8-1)*100</f>
        <v>-5.4819604577428738</v>
      </c>
      <c r="R8" s="145">
        <f>('Table 8'!R8/'Table 8'!N8-1)*100</f>
        <v>-4.8185105078099033</v>
      </c>
      <c r="S8" s="145">
        <f>('Table 8'!S8/'Table 8'!O8-1)*100</f>
        <v>-1.7273078523877494</v>
      </c>
      <c r="T8" s="145">
        <f>('Table 8'!T8/'Table 8'!P8-1)*100</f>
        <v>0.66870135971262012</v>
      </c>
      <c r="U8" s="145">
        <f>('Table 8'!U8/'Table 8'!Q8-1)*100</f>
        <v>2.3604372119440553</v>
      </c>
      <c r="V8" s="145">
        <f>('Table 8'!V8/'Table 8'!R8-1)*100</f>
        <v>5.3676882451276109</v>
      </c>
      <c r="W8" s="145">
        <f>('Table 8'!W8/'Table 8'!S8-1)*100</f>
        <v>-1.5558800007386964E-2</v>
      </c>
      <c r="X8" s="145">
        <f>('Table 8'!X8/'Table 8'!T8-1)*100</f>
        <v>0.27979509659090684</v>
      </c>
      <c r="Y8" s="145">
        <f>('Table 8'!Y8/'Table 8'!U8-1)*100</f>
        <v>-1.0198051589399681</v>
      </c>
      <c r="Z8" s="145">
        <f>('Table 8'!Z8/'Table 8'!V8-1)*100</f>
        <v>-5.0402447465380913</v>
      </c>
      <c r="AA8" s="145">
        <f>('Table 8'!AA8/'Table 8'!W8-1)*100</f>
        <v>-1.5652644551528483</v>
      </c>
      <c r="AB8" s="145">
        <f>('Table 8'!AB8/'Table 8'!X8-1)*100</f>
        <v>-6.2323622919489789</v>
      </c>
      <c r="AC8" s="145">
        <f>('Table 8'!AC8/'Table 8'!Y8-1)*100</f>
        <v>-11.303771630788207</v>
      </c>
      <c r="AD8" s="145">
        <f>('Table 8'!AD8/'Table 8'!Z8-1)*100</f>
        <v>-11.67538295479198</v>
      </c>
      <c r="AE8" s="145">
        <f>('Table 8'!AE8/'Table 8'!AA8-1)*100</f>
        <v>-6.1267817778156486</v>
      </c>
      <c r="AF8" s="145">
        <f>('Table 8'!AF8/'Table 8'!AB8-1)*100</f>
        <v>0.77352008807280992</v>
      </c>
      <c r="AG8" s="145">
        <f>('Table 8'!AG8/'Table 8'!AC8-1)*100</f>
        <v>8.5472554829019831</v>
      </c>
      <c r="AH8" s="145">
        <f>('Table 8'!AH8/'Table 8'!AD8-1)*100</f>
        <v>11.406364518404089</v>
      </c>
      <c r="AI8" s="145">
        <f>('Table 8'!AI8/'Table 8'!AE8-1)*100</f>
        <v>10.822172063527091</v>
      </c>
      <c r="AJ8" s="145">
        <f>('Table 8'!AJ8/'Table 8'!AF8-1)*100</f>
        <v>9.9825597402099611</v>
      </c>
      <c r="AK8" s="145">
        <f>('Table 8'!AK8/'Table 8'!AG8-1)*100</f>
        <v>10.816833219898502</v>
      </c>
      <c r="AL8" s="145">
        <f>('Table 8'!AL8/'Table 8'!AH8-1)*100</f>
        <v>5.5357879712263136</v>
      </c>
      <c r="AM8" s="145">
        <f>('Table 8'!AM8/'Table 8'!AI8-1)*100</f>
        <v>3.3393915532456742</v>
      </c>
      <c r="AN8" s="145">
        <f>('Table 8'!AN8/'Table 8'!AJ8-1)*100</f>
        <v>2.6606259154022371</v>
      </c>
      <c r="AO8" s="145">
        <f>('Table 8'!AO8/'Table 8'!AK8-1)*100</f>
        <v>0.42446836522125331</v>
      </c>
      <c r="AP8" s="145">
        <f>('Table 8'!AP8/'Table 8'!AL8-1)*100</f>
        <v>3.4856482362489727</v>
      </c>
      <c r="AQ8" s="145">
        <f>('Table 8'!AQ8/'Table 8'!AM8-1)*100</f>
        <v>2.1698746881308573</v>
      </c>
      <c r="AR8" s="145">
        <f>('Table 8'!AR8/'Table 8'!AN8-1)*100</f>
        <v>3.9583310480615586</v>
      </c>
      <c r="AS8" s="145">
        <f>('Table 8'!AS8/'Table 8'!AO8-1)*100</f>
        <v>4.707719192811366</v>
      </c>
      <c r="AT8" s="145">
        <f>('Table 8'!AT8/'Table 8'!AP8-1)*100</f>
        <v>4.3736996365966174</v>
      </c>
      <c r="AU8" s="145">
        <f>('Table 8'!AU8/'Table 8'!AQ8-1)*100</f>
        <v>3.4270766060134461</v>
      </c>
      <c r="AV8" s="94" t="s">
        <v>70</v>
      </c>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row>
    <row r="9" spans="2:993 1028:2043 2078:3058 3093:4073 4108:5088 5123:6138 6173:7153 7188:8168 8203:9183 9218:10233 10268:11248 11283:12263 12298:13278 13313:14328 14363:15343 15378:16358" s="80" customFormat="1" ht="12.5">
      <c r="B9" s="81" t="s">
        <v>52</v>
      </c>
      <c r="E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82" t="s">
        <v>53</v>
      </c>
    </row>
    <row r="10" spans="2:993 1028:2043 2078:3058 3093:4073 4108:5088 5123:6138 6173:7153 7188:8168 8203:9183 9218:10233 10268:11248 11283:12263 12298:13278 13313:14328 14363:15343 15378:16358" s="80" customFormat="1" ht="12.5">
      <c r="B10" s="96" t="s">
        <v>23</v>
      </c>
      <c r="E10" s="97"/>
      <c r="F10" s="89"/>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8" t="s">
        <v>24</v>
      </c>
    </row>
    <row r="11" spans="2:993 1028:2043 2078:3058 3093:4073 4108:5088 5123:6138 6173:7153 7188:8168 8203:9183 9218:10233 10268:11248 11283:12263 12298:13278 13313:14328 14363:15343 15378:16358">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row>
    <row r="12" spans="2:993 1028:2043 2078:3058 3093:4073 4108:5088 5123:6138 6173:7153 7188:8168 8203:9183 9218:10233 10268:11248 11283:12263 12298:13278 13313:14328 14363:15343 15378:16358" customFormat="1" ht="14.5">
      <c r="B12" s="169" t="s">
        <v>189</v>
      </c>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216" t="s">
        <v>187</v>
      </c>
    </row>
    <row r="13" spans="2:993 1028:2043 2078:3058 3093:4073 4108:5088 5123:6138 6173:7153 7188:8168 8203:9183 9218:10233 10268:11248 11283:12263 12298:13278 13313:14328 14363:15343 15378:16358" ht="14.5">
      <c r="B13" s="169" t="s">
        <v>190</v>
      </c>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169" t="s">
        <v>188</v>
      </c>
    </row>
    <row r="14" spans="2:993 1028:2043 2078:3058 3093:4073 4108:5088 5123:6138 6173:7153 7188:8168 8203:9183 9218:10233 10268:11248 11283:12263 12298:13278 13313:14328 14363:15343 15378:16358">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row>
    <row r="15" spans="2:993 1028:2043 2078:3058 3093:4073 4108:5088 5123:6138 6173:7153 7188:8168 8203:9183 9218:10233 10268:11248 11283:12263 12298:13278 13313:14328 14363:15343 15378:16358">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row>
    <row r="16" spans="2:993 1028:2043 2078:3058 3093:4073 4108:5088 5123:6138 6173:7153 7188:8168 8203:9183 9218:10233 10268:11248 11283:12263 12298:13278 13313:14328 14363:15343 15378:16358">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row>
    <row r="17" spans="7:47">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row>
    <row r="18" spans="7:47">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row>
    <row r="19" spans="7:47">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row>
    <row r="20" spans="7:47">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row>
    <row r="21" spans="7:47">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row>
    <row r="22" spans="7:47">
      <c r="G22" s="95"/>
    </row>
    <row r="23" spans="7:47">
      <c r="G23" s="95"/>
    </row>
    <row r="24" spans="7:47">
      <c r="G24" s="95"/>
    </row>
  </sheetData>
  <mergeCells count="2">
    <mergeCell ref="B1:J1"/>
    <mergeCell ref="AQ1:AV1"/>
  </mergeCells>
  <hyperlinks>
    <hyperlink ref="B12" location="Index!A1" display="Return to Main Page" xr:uid="{563D35D5-5B86-4C11-B5BB-17458EDA9EFB}"/>
    <hyperlink ref="B13" location="Enquiries!A1" display="Contact us for media support and coordination." xr:uid="{1C3D8EE2-F8F1-4617-815A-9E902FCFC1EB}"/>
    <hyperlink ref="AV12" location="Index!A1" display="العودة إلى الصفحة الرئيسية " xr:uid="{97066C7B-F9C7-47C7-AC61-3EDCFE29D10D}"/>
    <hyperlink ref="AV13" location="Enquiries!A1" display="للنشر الإعلامي يُرجى التواصل معنا للدعم والتنسيق." xr:uid="{689D8FDB-DA0B-414B-B635-246DDD54F72D}"/>
  </hyperlinks>
  <pageMargins left="0.7" right="0.7" top="0.75" bottom="0.75" header="0.3" footer="0.3"/>
  <headerFooter>
    <oddFooter>&amp;L_x000D_&amp;1#&amp;"Calibri"&amp;11&amp;K000000 This document is classified as Open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B1:XED28"/>
  <sheetViews>
    <sheetView showGridLines="0" zoomScale="95" zoomScaleNormal="95" workbookViewId="0">
      <pane xSplit="2" topLeftCell="AD1" activePane="topRight" state="frozen"/>
      <selection activeCell="AH27" sqref="AH27"/>
      <selection pane="topRight"/>
    </sheetView>
  </sheetViews>
  <sheetFormatPr defaultColWidth="8.81640625" defaultRowHeight="14"/>
  <cols>
    <col min="1" max="1" width="8.81640625" style="42"/>
    <col min="2" max="2" width="50.54296875" style="42" customWidth="1"/>
    <col min="3" max="47" width="8.81640625" style="42"/>
    <col min="48" max="48" width="50.54296875" style="42" customWidth="1"/>
    <col min="49" max="16384" width="8.81640625" style="42"/>
  </cols>
  <sheetData>
    <row r="1" spans="2:993 1028:2043 2078:3058 3093:4073 4108:5088 5123:6138 6173:7153 7188:8168 8203:9183 9218:10233 10268:11248 11283:12263 12298:13278 13313:14328 14363:15343 15378:16358" s="53" customFormat="1" ht="80.25" customHeight="1">
      <c r="B1" s="214" t="s">
        <v>121</v>
      </c>
      <c r="C1" s="214"/>
      <c r="D1" s="214"/>
      <c r="E1" s="214"/>
      <c r="F1" s="214"/>
      <c r="G1" s="214"/>
      <c r="H1" s="214"/>
      <c r="J1" s="115"/>
      <c r="K1" s="115"/>
      <c r="L1" s="115"/>
      <c r="M1" s="115"/>
      <c r="N1" s="115"/>
      <c r="O1" s="116"/>
      <c r="P1" s="116"/>
      <c r="Q1" s="116"/>
      <c r="R1" s="116"/>
      <c r="T1" s="116"/>
      <c r="V1" s="117"/>
      <c r="W1" s="117"/>
      <c r="X1" s="117"/>
      <c r="Y1" s="117"/>
      <c r="Z1" s="117"/>
      <c r="AA1" s="117"/>
      <c r="AB1" s="117"/>
      <c r="AC1" s="117"/>
      <c r="AE1" s="166"/>
      <c r="AF1" s="166"/>
      <c r="AG1" s="166"/>
      <c r="AH1" s="166"/>
      <c r="AI1" s="166"/>
      <c r="AJ1" s="166"/>
      <c r="AK1" s="166"/>
      <c r="AL1" s="166"/>
      <c r="AM1" s="166"/>
      <c r="AN1" s="166"/>
      <c r="AO1" s="166"/>
      <c r="AP1" s="166"/>
      <c r="AQ1" s="166"/>
      <c r="AR1" s="166"/>
      <c r="AS1" s="166"/>
      <c r="AT1" s="166"/>
      <c r="AU1" s="166"/>
      <c r="AV1" s="182" t="s">
        <v>122</v>
      </c>
    </row>
    <row r="2" spans="2:993 1028:2043 2078:3058 3093:4073 4108:5088 5123:6138 6173:7153 7188:8168 8203:9183 9218:10233 10268:11248 11283:12263 12298:13278 13313:14328 14363:15343 15378:16358" s="55" customFormat="1">
      <c r="B2" s="45" t="s">
        <v>25</v>
      </c>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77" t="s">
        <v>26</v>
      </c>
    </row>
    <row r="3" spans="2:993 1028:2043 2078:3058 3093:4073 4108:5088 5123:6138 6173:7153 7188:8168 8203:9183 9218:10233 10268:11248 11283:12263 12298:13278 13313:14328 14363:15343 15378:16358" s="61" customFormat="1" ht="13">
      <c r="B3" s="43" t="s">
        <v>72</v>
      </c>
      <c r="C3" s="22" t="s">
        <v>94</v>
      </c>
      <c r="D3" s="22" t="s">
        <v>95</v>
      </c>
      <c r="E3" s="22" t="s">
        <v>96</v>
      </c>
      <c r="F3" s="22" t="s">
        <v>97</v>
      </c>
      <c r="G3" s="22" t="s">
        <v>98</v>
      </c>
      <c r="H3" s="22" t="s">
        <v>99</v>
      </c>
      <c r="I3" s="22" t="s">
        <v>100</v>
      </c>
      <c r="J3" s="22" t="s">
        <v>101</v>
      </c>
      <c r="K3" s="22" t="s">
        <v>102</v>
      </c>
      <c r="L3" s="22" t="s">
        <v>103</v>
      </c>
      <c r="M3" s="22" t="s">
        <v>104</v>
      </c>
      <c r="N3" s="22" t="s">
        <v>105</v>
      </c>
      <c r="O3" s="22" t="s">
        <v>106</v>
      </c>
      <c r="P3" s="22" t="s">
        <v>107</v>
      </c>
      <c r="Q3" s="22" t="s">
        <v>108</v>
      </c>
      <c r="R3" s="22" t="s">
        <v>109</v>
      </c>
      <c r="S3" s="22" t="s">
        <v>110</v>
      </c>
      <c r="T3" s="22" t="s">
        <v>111</v>
      </c>
      <c r="U3" s="22" t="s">
        <v>112</v>
      </c>
      <c r="V3" s="22" t="s">
        <v>113</v>
      </c>
      <c r="W3" s="22" t="s">
        <v>1</v>
      </c>
      <c r="X3" s="22" t="s">
        <v>2</v>
      </c>
      <c r="Y3" s="22" t="s">
        <v>3</v>
      </c>
      <c r="Z3" s="22" t="s">
        <v>4</v>
      </c>
      <c r="AA3" s="22" t="s">
        <v>5</v>
      </c>
      <c r="AB3" s="22" t="s">
        <v>6</v>
      </c>
      <c r="AC3" s="22" t="s">
        <v>7</v>
      </c>
      <c r="AD3" s="22" t="s">
        <v>8</v>
      </c>
      <c r="AE3" s="32" t="s">
        <v>134</v>
      </c>
      <c r="AF3" s="32" t="s">
        <v>135</v>
      </c>
      <c r="AG3" s="32" t="s">
        <v>136</v>
      </c>
      <c r="AH3" s="32" t="s">
        <v>137</v>
      </c>
      <c r="AI3" s="32" t="s">
        <v>145</v>
      </c>
      <c r="AJ3" s="32" t="s">
        <v>146</v>
      </c>
      <c r="AK3" s="32" t="s">
        <v>147</v>
      </c>
      <c r="AL3" s="32" t="s">
        <v>148</v>
      </c>
      <c r="AM3" s="32" t="s">
        <v>166</v>
      </c>
      <c r="AN3" s="32" t="s">
        <v>167</v>
      </c>
      <c r="AO3" s="32" t="s">
        <v>168</v>
      </c>
      <c r="AP3" s="32" t="s">
        <v>169</v>
      </c>
      <c r="AQ3" s="32" t="s">
        <v>149</v>
      </c>
      <c r="AR3" s="32" t="s">
        <v>150</v>
      </c>
      <c r="AS3" s="32" t="s">
        <v>151</v>
      </c>
      <c r="AT3" s="32" t="s">
        <v>170</v>
      </c>
      <c r="AU3" s="32" t="s">
        <v>175</v>
      </c>
      <c r="AV3" s="44" t="s">
        <v>73</v>
      </c>
    </row>
    <row r="4" spans="2:993 1028:2043 2078:3058 3093:4073 4108:5088 5123:6138 6173:7153 7188:8168 8203:9183 9218:10233 10268:11248 11283:12263 12298:13278 13313:14328 14363:15343 15378:16358" s="55" customFormat="1" ht="12.5">
      <c r="B4" s="69" t="s">
        <v>63</v>
      </c>
      <c r="C4" s="23" t="s">
        <v>19</v>
      </c>
      <c r="D4" s="23">
        <f>('Table 8'!D4/'Table 8'!C4-1)*100</f>
        <v>3.9616277367122033</v>
      </c>
      <c r="E4" s="23">
        <f>('Table 8'!E4/'Table 8'!D4-1)*100</f>
        <v>1.4745013582226241</v>
      </c>
      <c r="F4" s="23">
        <f>('Table 8'!F4/'Table 8'!E4-1)*100</f>
        <v>-14.40181376878119</v>
      </c>
      <c r="G4" s="23">
        <f>('Table 8'!G4/'Table 8'!F4-1)*100</f>
        <v>16.077438621706762</v>
      </c>
      <c r="H4" s="23">
        <f>('Table 8'!H4/'Table 8'!G4-1)*100</f>
        <v>2.1764611517212762</v>
      </c>
      <c r="I4" s="23">
        <f>('Table 8'!I4/'Table 8'!H4-1)*100</f>
        <v>2.6026807933818841</v>
      </c>
      <c r="J4" s="23">
        <f>('Table 8'!J4/'Table 8'!I4-1)*100</f>
        <v>-0.30174987745775761</v>
      </c>
      <c r="K4" s="23">
        <f>('Table 8'!K4/'Table 8'!J4-1)*100</f>
        <v>0.14663288960834464</v>
      </c>
      <c r="L4" s="23">
        <f>('Table 8'!L4/'Table 8'!K4-1)*100</f>
        <v>2.2983037447622756</v>
      </c>
      <c r="M4" s="23">
        <f>('Table 8'!M4/'Table 8'!L4-1)*100</f>
        <v>3.5209267138827549</v>
      </c>
      <c r="N4" s="23">
        <f>('Table 8'!N4/'Table 8'!M4-1)*100</f>
        <v>-0.63999564788606023</v>
      </c>
      <c r="O4" s="23">
        <f>('Table 8'!O4/'Table 8'!N4-1)*100</f>
        <v>-5.2386336886157459</v>
      </c>
      <c r="P4" s="23">
        <f>('Table 8'!P4/'Table 8'!O4-1)*100</f>
        <v>-0.60716534416270784</v>
      </c>
      <c r="Q4" s="23">
        <f>('Table 8'!Q4/'Table 8'!P4-1)*100</f>
        <v>0.87312750052099819</v>
      </c>
      <c r="R4" s="23">
        <f>('Table 8'!R4/'Table 8'!Q4-1)*100</f>
        <v>-6.8777265175767877E-2</v>
      </c>
      <c r="S4" s="23">
        <f>('Table 8'!S4/'Table 8'!R4-1)*100</f>
        <v>-1.4049215988632957</v>
      </c>
      <c r="T4" s="23">
        <f>('Table 8'!T4/'Table 8'!S4-1)*100</f>
        <v>2.1246951272286596</v>
      </c>
      <c r="U4" s="23">
        <f>('Table 8'!U4/'Table 8'!T4-1)*100</f>
        <v>2.999538918680833</v>
      </c>
      <c r="V4" s="23">
        <f>('Table 8'!V4/'Table 8'!U4-1)*100</f>
        <v>3.7239516091482905</v>
      </c>
      <c r="W4" s="23">
        <f>('Table 8'!W4/'Table 8'!V4-1)*100</f>
        <v>-8.2900649283219714</v>
      </c>
      <c r="X4" s="23">
        <f>('Table 8'!X4/'Table 8'!W4-1)*100</f>
        <v>2.2990031684253509</v>
      </c>
      <c r="Y4" s="23">
        <f>('Table 8'!Y4/'Table 8'!X4-1)*100</f>
        <v>1.6233260988028242</v>
      </c>
      <c r="Z4" s="23">
        <f>('Table 8'!Z4/'Table 8'!Y4-1)*100</f>
        <v>-1.5654742892047602</v>
      </c>
      <c r="AA4" s="23">
        <f>('Table 8'!AA4/'Table 8'!Z4-1)*100</f>
        <v>-3.2336201886849492</v>
      </c>
      <c r="AB4" s="23">
        <f>('Table 8'!AB4/'Table 8'!AA4-1)*100</f>
        <v>-3.2138150315221603</v>
      </c>
      <c r="AC4" s="23">
        <f>('Table 8'!AC4/'Table 8'!AB4-1)*100</f>
        <v>-4.7905243174841683</v>
      </c>
      <c r="AD4" s="23">
        <f>('Table 8'!AD4/'Table 8'!AC4-1)*100</f>
        <v>-1.4049120988196218</v>
      </c>
      <c r="AE4" s="23">
        <f>('Table 8'!AE4/'Table 8'!AD4-1)*100</f>
        <v>2.9128244188033392</v>
      </c>
      <c r="AF4" s="23">
        <f>('Table 8'!AF4/'Table 8'!AE4-1)*100</f>
        <v>4.3692272673990562</v>
      </c>
      <c r="AG4" s="23">
        <f>('Table 8'!AG4/'Table 8'!AF4-1)*100</f>
        <v>3.0647447611017675</v>
      </c>
      <c r="AH4" s="23">
        <f>('Table 8'!AH4/'Table 8'!AG4-1)*100</f>
        <v>1.3416620259656842</v>
      </c>
      <c r="AI4" s="23">
        <f>('Table 8'!AI4/'Table 8'!AH4-1)*100</f>
        <v>1.6860336312005675</v>
      </c>
      <c r="AJ4" s="23">
        <f>('Table 8'!AJ4/'Table 8'!AI4-1)*100</f>
        <v>5.0241478109019022</v>
      </c>
      <c r="AK4" s="23">
        <f>('Table 8'!AK4/'Table 8'!AJ4-1)*100</f>
        <v>3.68256733761263</v>
      </c>
      <c r="AL4" s="23">
        <f>('Table 8'!AL4/'Table 8'!AK4-1)*100</f>
        <v>-4.4636985644574745</v>
      </c>
      <c r="AM4" s="23">
        <f>('Table 8'!AM4/'Table 8'!AL4-1)*100</f>
        <v>-0.59964194652707414</v>
      </c>
      <c r="AN4" s="23">
        <f>('Table 8'!AN4/'Table 8'!AM4-1)*100</f>
        <v>3.1531124845431302</v>
      </c>
      <c r="AO4" s="23">
        <f>('Table 8'!AO4/'Table 8'!AN4-1)*100</f>
        <v>1.9646116140539238</v>
      </c>
      <c r="AP4" s="23">
        <f>('Table 8'!AP4/'Table 8'!AO4-1)*100</f>
        <v>-1.6836959688544373</v>
      </c>
      <c r="AQ4" s="23">
        <f>('Table 8'!AQ4/'Table 8'!AP4-1)*100</f>
        <v>-1.7345890924829632</v>
      </c>
      <c r="AR4" s="23">
        <f>('Table 8'!AR4/'Table 8'!AQ4-1)*100</f>
        <v>4.8352619835181576</v>
      </c>
      <c r="AS4" s="23">
        <f>('Table 8'!AS4/'Table 8'!AR4-1)*100</f>
        <v>2.8306088180363398</v>
      </c>
      <c r="AT4" s="23">
        <f>('Table 8'!AT4/'Table 8'!AS4-1)*100</f>
        <v>-1.6760662152260131</v>
      </c>
      <c r="AU4" s="23">
        <f>('Table 8'!AU4/'Table 8'!AT4-1)*100</f>
        <v>-2.8059347087246223</v>
      </c>
      <c r="AV4" s="71" t="s">
        <v>62</v>
      </c>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row>
    <row r="5" spans="2:993 1028:2043 2078:3058 3093:4073 4108:5088 5123:6138 6173:7153 7188:8168 8203:9183 9218:10233 10268:11248 11283:12263 12298:13278 13313:14328 14363:15343 15378:16358" s="65" customFormat="1" ht="16.5" customHeight="1">
      <c r="B5" s="45" t="s">
        <v>65</v>
      </c>
      <c r="C5" s="26" t="s">
        <v>19</v>
      </c>
      <c r="D5" s="26">
        <f>('Table 8'!D5/'Table 8'!C5-1)*100</f>
        <v>4.6830296378245873</v>
      </c>
      <c r="E5" s="26">
        <f>('Table 8'!E5/'Table 8'!D5-1)*100</f>
        <v>4.0641800406459927</v>
      </c>
      <c r="F5" s="26">
        <f>('Table 8'!F5/'Table 8'!E5-1)*100</f>
        <v>3.483001767166094</v>
      </c>
      <c r="G5" s="26">
        <f>('Table 8'!G5/'Table 8'!F5-1)*100</f>
        <v>9.3830811699703975</v>
      </c>
      <c r="H5" s="26">
        <f>('Table 8'!H5/'Table 8'!G5-1)*100</f>
        <v>-6.4108857046704664</v>
      </c>
      <c r="I5" s="26">
        <f>('Table 8'!I5/'Table 8'!H5-1)*100</f>
        <v>6.294004578369905</v>
      </c>
      <c r="J5" s="26">
        <f>('Table 8'!J5/'Table 8'!I5-1)*100</f>
        <v>-2.7601544141461321</v>
      </c>
      <c r="K5" s="26">
        <f>('Table 8'!K5/'Table 8'!J5-1)*100</f>
        <v>10.297832110984961</v>
      </c>
      <c r="L5" s="26">
        <f>('Table 8'!L5/'Table 8'!K5-1)*100</f>
        <v>-1.0505986275059831</v>
      </c>
      <c r="M5" s="26">
        <f>('Table 8'!M5/'Table 8'!L5-1)*100</f>
        <v>2.2028237252000649</v>
      </c>
      <c r="N5" s="26">
        <f>('Table 8'!N5/'Table 8'!M5-1)*100</f>
        <v>1.7541175186834401</v>
      </c>
      <c r="O5" s="26">
        <f>('Table 8'!O5/'Table 8'!N5-1)*100</f>
        <v>-4.1963871790918095</v>
      </c>
      <c r="P5" s="26">
        <f>('Table 8'!P5/'Table 8'!O5-1)*100</f>
        <v>-0.96816502083578726</v>
      </c>
      <c r="Q5" s="26">
        <f>('Table 8'!Q5/'Table 8'!P5-1)*100</f>
        <v>2.5007195718820929</v>
      </c>
      <c r="R5" s="26">
        <f>('Table 8'!R5/'Table 8'!Q5-1)*100</f>
        <v>0.13469869044968608</v>
      </c>
      <c r="S5" s="26">
        <f>('Table 8'!S5/'Table 8'!R5-1)*100</f>
        <v>-9.4740872392324764</v>
      </c>
      <c r="T5" s="26">
        <f>('Table 8'!T5/'Table 8'!S5-1)*100</f>
        <v>-0.20804041801821826</v>
      </c>
      <c r="U5" s="26">
        <f>('Table 8'!U5/'Table 8'!T5-1)*100</f>
        <v>-0.49244777463458567</v>
      </c>
      <c r="V5" s="26">
        <f>('Table 8'!V5/'Table 8'!U5-1)*100</f>
        <v>-1.7702267028382845</v>
      </c>
      <c r="W5" s="26">
        <f>('Table 8'!W5/'Table 8'!V5-1)*100</f>
        <v>0.67398067330175504</v>
      </c>
      <c r="X5" s="26">
        <f>('Table 8'!X5/'Table 8'!W5-1)*100</f>
        <v>2.5449245525826614</v>
      </c>
      <c r="Y5" s="26">
        <f>('Table 8'!Y5/'Table 8'!X5-1)*100</f>
        <v>1.0939084341557104</v>
      </c>
      <c r="Z5" s="26">
        <f>('Table 8'!Z5/'Table 8'!Y5-1)*100</f>
        <v>4.2411417355600722</v>
      </c>
      <c r="AA5" s="26">
        <f>('Table 8'!AA5/'Table 8'!Z5-1)*100</f>
        <v>-25.245291202022923</v>
      </c>
      <c r="AB5" s="26">
        <f>('Table 8'!AB5/'Table 8'!AA5-1)*100</f>
        <v>4.9291772473628814</v>
      </c>
      <c r="AC5" s="26">
        <f>('Table 8'!AC5/'Table 8'!AB5-1)*100</f>
        <v>-1.5612272623687806</v>
      </c>
      <c r="AD5" s="26">
        <f>('Table 8'!AD5/'Table 8'!AC5-1)*100</f>
        <v>-1.5071793462368643</v>
      </c>
      <c r="AE5" s="26">
        <f>('Table 8'!AE5/'Table 8'!AD5-1)*100</f>
        <v>-6.7329542642629807</v>
      </c>
      <c r="AF5" s="26">
        <f>('Table 8'!AF5/'Table 8'!AE5-1)*100</f>
        <v>8.6084082799107406</v>
      </c>
      <c r="AG5" s="26">
        <f>('Table 8'!AG5/'Table 8'!AF5-1)*100</f>
        <v>10.724608753267484</v>
      </c>
      <c r="AH5" s="26">
        <f>('Table 8'!AH5/'Table 8'!AG5-1)*100</f>
        <v>0.26961944557997164</v>
      </c>
      <c r="AI5" s="26">
        <f>('Table 8'!AI5/'Table 8'!AH5-1)*100</f>
        <v>0.27496312131081169</v>
      </c>
      <c r="AJ5" s="26">
        <f>('Table 8'!AJ5/'Table 8'!AI5-1)*100</f>
        <v>-8.8244641462665303</v>
      </c>
      <c r="AK5" s="26">
        <f>('Table 8'!AK5/'Table 8'!AJ5-1)*100</f>
        <v>14.544111752528233</v>
      </c>
      <c r="AL5" s="26">
        <f>('Table 8'!AL5/'Table 8'!AK5-1)*100</f>
        <v>1.433380570052889</v>
      </c>
      <c r="AM5" s="26">
        <f>('Table 8'!AM5/'Table 8'!AL5-1)*100</f>
        <v>-1.739141134866673</v>
      </c>
      <c r="AN5" s="26">
        <f>('Table 8'!AN5/'Table 8'!AM5-1)*100</f>
        <v>6.0632128729981805</v>
      </c>
      <c r="AO5" s="26">
        <f>('Table 8'!AO5/'Table 8'!AN5-1)*100</f>
        <v>1.0229944869923679</v>
      </c>
      <c r="AP5" s="26">
        <f>('Table 8'!AP5/'Table 8'!AO5-1)*100</f>
        <v>10.737866374333539</v>
      </c>
      <c r="AQ5" s="26">
        <f>('Table 8'!AQ5/'Table 8'!AP5-1)*100</f>
        <v>-6.7971597833037967</v>
      </c>
      <c r="AR5" s="26">
        <f>('Table 8'!AR5/'Table 8'!AQ5-1)*100</f>
        <v>9.6480148306836711</v>
      </c>
      <c r="AS5" s="26">
        <f>('Table 8'!AS5/'Table 8'!AR5-1)*100</f>
        <v>-0.56724779310853846</v>
      </c>
      <c r="AT5" s="26">
        <f>('Table 8'!AT5/'Table 8'!AS5-1)*100</f>
        <v>4.2764400156121374</v>
      </c>
      <c r="AU5" s="26">
        <f>('Table 8'!AU5/'Table 8'!AT5-1)*100</f>
        <v>-3.9923317707828754</v>
      </c>
      <c r="AV5" s="74" t="s">
        <v>64</v>
      </c>
      <c r="CE5" s="45"/>
      <c r="DN5" s="45"/>
      <c r="EW5" s="45"/>
      <c r="GF5" s="45"/>
      <c r="HO5" s="45"/>
      <c r="IX5" s="45"/>
      <c r="KG5" s="45"/>
      <c r="LP5" s="45"/>
      <c r="MY5" s="45"/>
      <c r="OH5" s="45"/>
      <c r="PQ5" s="45"/>
      <c r="QZ5" s="45"/>
      <c r="SI5" s="45"/>
      <c r="TR5" s="45"/>
      <c r="VA5" s="45"/>
      <c r="WJ5" s="45"/>
      <c r="XS5" s="45"/>
      <c r="ZB5" s="45"/>
      <c r="AAK5" s="45"/>
      <c r="ABT5" s="45"/>
      <c r="ADC5" s="45"/>
      <c r="AEL5" s="45"/>
      <c r="AFU5" s="45"/>
      <c r="AHD5" s="45"/>
      <c r="AIM5" s="45"/>
      <c r="AJV5" s="45"/>
      <c r="ALE5" s="45"/>
      <c r="AMN5" s="45"/>
      <c r="ANW5" s="45"/>
      <c r="APF5" s="45"/>
      <c r="AQO5" s="45"/>
      <c r="ARX5" s="45"/>
      <c r="ATG5" s="45"/>
      <c r="AUP5" s="45"/>
      <c r="AVY5" s="45"/>
      <c r="AXH5" s="45"/>
      <c r="AYQ5" s="45"/>
      <c r="AZZ5" s="45"/>
      <c r="BBI5" s="45"/>
      <c r="BCR5" s="45"/>
      <c r="BEA5" s="45"/>
      <c r="BFJ5" s="45"/>
      <c r="BGS5" s="45"/>
      <c r="BIB5" s="45"/>
      <c r="BJK5" s="45"/>
      <c r="BKT5" s="45"/>
      <c r="BMC5" s="45"/>
      <c r="BNL5" s="45"/>
      <c r="BOU5" s="45"/>
      <c r="BQD5" s="45"/>
      <c r="BRM5" s="45"/>
      <c r="BSV5" s="45"/>
      <c r="BUE5" s="45"/>
      <c r="BVN5" s="45"/>
      <c r="BWW5" s="45"/>
      <c r="BYF5" s="45"/>
      <c r="BZO5" s="45"/>
      <c r="CAX5" s="45"/>
      <c r="CCG5" s="45"/>
      <c r="CDP5" s="45"/>
      <c r="CEY5" s="45"/>
      <c r="CGH5" s="45"/>
      <c r="CHQ5" s="45"/>
      <c r="CIZ5" s="45"/>
      <c r="CKI5" s="45"/>
      <c r="CLR5" s="45"/>
      <c r="CNA5" s="45"/>
      <c r="COJ5" s="45"/>
      <c r="CPS5" s="45"/>
      <c r="CRB5" s="45"/>
      <c r="CSK5" s="45"/>
      <c r="CTT5" s="45"/>
      <c r="CVC5" s="45"/>
      <c r="CWL5" s="45"/>
      <c r="CXU5" s="45"/>
      <c r="CZD5" s="45"/>
      <c r="DAM5" s="45"/>
      <c r="DBV5" s="45"/>
      <c r="DDE5" s="45"/>
      <c r="DEN5" s="45"/>
      <c r="DFW5" s="45"/>
      <c r="DHF5" s="45"/>
      <c r="DIO5" s="45"/>
      <c r="DJX5" s="45"/>
      <c r="DLG5" s="45"/>
      <c r="DMP5" s="45"/>
      <c r="DNY5" s="45"/>
      <c r="DPH5" s="45"/>
      <c r="DQQ5" s="45"/>
      <c r="DRZ5" s="45"/>
      <c r="DTI5" s="45"/>
      <c r="DUR5" s="45"/>
      <c r="DWA5" s="45"/>
      <c r="DXJ5" s="45"/>
      <c r="DYS5" s="45"/>
      <c r="EAB5" s="45"/>
      <c r="EBK5" s="45"/>
      <c r="ECT5" s="45"/>
      <c r="EEC5" s="45"/>
      <c r="EFL5" s="45"/>
      <c r="EGU5" s="45"/>
      <c r="EID5" s="45"/>
      <c r="EJM5" s="45"/>
      <c r="EKV5" s="45"/>
      <c r="EME5" s="45"/>
      <c r="ENN5" s="45"/>
      <c r="EOW5" s="45"/>
      <c r="EQF5" s="45"/>
      <c r="ERO5" s="45"/>
      <c r="ESX5" s="45"/>
      <c r="EUG5" s="45"/>
      <c r="EVP5" s="45"/>
      <c r="EWY5" s="45"/>
      <c r="EYH5" s="45"/>
      <c r="EZQ5" s="45"/>
      <c r="FAZ5" s="45"/>
      <c r="FCI5" s="45"/>
      <c r="FDR5" s="45"/>
      <c r="FFA5" s="45"/>
      <c r="FGJ5" s="45"/>
      <c r="FHS5" s="45"/>
      <c r="FJB5" s="45"/>
      <c r="FKK5" s="45"/>
      <c r="FLT5" s="45"/>
      <c r="FNC5" s="45"/>
      <c r="FOL5" s="45"/>
      <c r="FPU5" s="45"/>
      <c r="FRD5" s="45"/>
      <c r="FSM5" s="45"/>
      <c r="FTV5" s="45"/>
      <c r="FVE5" s="45"/>
      <c r="FWN5" s="45"/>
      <c r="FXW5" s="45"/>
      <c r="FZF5" s="45"/>
      <c r="GAO5" s="45"/>
      <c r="GBX5" s="45"/>
      <c r="GDG5" s="45"/>
      <c r="GEP5" s="45"/>
      <c r="GFY5" s="45"/>
      <c r="GHH5" s="45"/>
      <c r="GIQ5" s="45"/>
      <c r="GJZ5" s="45"/>
      <c r="GLI5" s="45"/>
      <c r="GMR5" s="45"/>
      <c r="GOA5" s="45"/>
      <c r="GPJ5" s="45"/>
      <c r="GQS5" s="45"/>
      <c r="GSB5" s="45"/>
      <c r="GTK5" s="45"/>
      <c r="GUT5" s="45"/>
      <c r="GWC5" s="45"/>
      <c r="GXL5" s="45"/>
      <c r="GYU5" s="45"/>
      <c r="HAD5" s="45"/>
      <c r="HBM5" s="45"/>
      <c r="HCV5" s="45"/>
      <c r="HEE5" s="45"/>
      <c r="HFN5" s="45"/>
      <c r="HGW5" s="45"/>
      <c r="HIF5" s="45"/>
      <c r="HJO5" s="45"/>
      <c r="HKX5" s="45"/>
      <c r="HMG5" s="45"/>
      <c r="HNP5" s="45"/>
      <c r="HOY5" s="45"/>
      <c r="HQH5" s="45"/>
      <c r="HRQ5" s="45"/>
      <c r="HSZ5" s="45"/>
      <c r="HUI5" s="45"/>
      <c r="HVR5" s="45"/>
      <c r="HXA5" s="45"/>
      <c r="HYJ5" s="45"/>
      <c r="HZS5" s="45"/>
      <c r="IBB5" s="45"/>
      <c r="ICK5" s="45"/>
      <c r="IDT5" s="45"/>
      <c r="IFC5" s="45"/>
      <c r="IGL5" s="45"/>
      <c r="IHU5" s="45"/>
      <c r="IJD5" s="45"/>
      <c r="IKM5" s="45"/>
      <c r="ILV5" s="45"/>
      <c r="INE5" s="45"/>
      <c r="ION5" s="45"/>
      <c r="IPW5" s="45"/>
      <c r="IRF5" s="45"/>
      <c r="ISO5" s="45"/>
      <c r="ITX5" s="45"/>
      <c r="IVG5" s="45"/>
      <c r="IWP5" s="45"/>
      <c r="IXY5" s="45"/>
      <c r="IZH5" s="45"/>
      <c r="JAQ5" s="45"/>
      <c r="JBZ5" s="45"/>
      <c r="JDI5" s="45"/>
      <c r="JER5" s="45"/>
      <c r="JGA5" s="45"/>
      <c r="JHJ5" s="45"/>
      <c r="JIS5" s="45"/>
      <c r="JKB5" s="45"/>
      <c r="JLK5" s="45"/>
      <c r="JMT5" s="45"/>
      <c r="JOC5" s="45"/>
      <c r="JPL5" s="45"/>
      <c r="JQU5" s="45"/>
      <c r="JSD5" s="45"/>
      <c r="JTM5" s="45"/>
      <c r="JUV5" s="45"/>
      <c r="JWE5" s="45"/>
      <c r="JXN5" s="45"/>
      <c r="JYW5" s="45"/>
      <c r="KAF5" s="45"/>
      <c r="KBO5" s="45"/>
      <c r="KCX5" s="45"/>
      <c r="KEG5" s="45"/>
      <c r="KFP5" s="45"/>
      <c r="KGY5" s="45"/>
      <c r="KIH5" s="45"/>
      <c r="KJQ5" s="45"/>
      <c r="KKZ5" s="45"/>
      <c r="KMI5" s="45"/>
      <c r="KNR5" s="45"/>
      <c r="KPA5" s="45"/>
      <c r="KQJ5" s="45"/>
      <c r="KRS5" s="45"/>
      <c r="KTB5" s="45"/>
      <c r="KUK5" s="45"/>
      <c r="KVT5" s="45"/>
      <c r="KXC5" s="45"/>
      <c r="KYL5" s="45"/>
      <c r="KZU5" s="45"/>
      <c r="LBD5" s="45"/>
      <c r="LCM5" s="45"/>
      <c r="LDV5" s="45"/>
      <c r="LFE5" s="45"/>
      <c r="LGN5" s="45"/>
      <c r="LHW5" s="45"/>
      <c r="LJF5" s="45"/>
      <c r="LKO5" s="45"/>
      <c r="LLX5" s="45"/>
      <c r="LNG5" s="45"/>
      <c r="LOP5" s="45"/>
      <c r="LPY5" s="45"/>
      <c r="LRH5" s="45"/>
      <c r="LSQ5" s="45"/>
      <c r="LTZ5" s="45"/>
      <c r="LVI5" s="45"/>
      <c r="LWR5" s="45"/>
      <c r="LYA5" s="45"/>
      <c r="LZJ5" s="45"/>
      <c r="MAS5" s="45"/>
      <c r="MCB5" s="45"/>
      <c r="MDK5" s="45"/>
      <c r="MET5" s="45"/>
      <c r="MGC5" s="45"/>
      <c r="MHL5" s="45"/>
      <c r="MIU5" s="45"/>
      <c r="MKD5" s="45"/>
      <c r="MLM5" s="45"/>
      <c r="MMV5" s="45"/>
      <c r="MOE5" s="45"/>
      <c r="MPN5" s="45"/>
      <c r="MQW5" s="45"/>
      <c r="MSF5" s="45"/>
      <c r="MTO5" s="45"/>
      <c r="MUX5" s="45"/>
      <c r="MWG5" s="45"/>
      <c r="MXP5" s="45"/>
      <c r="MYY5" s="45"/>
      <c r="NAH5" s="45"/>
      <c r="NBQ5" s="45"/>
      <c r="NCZ5" s="45"/>
      <c r="NEI5" s="45"/>
      <c r="NFR5" s="45"/>
      <c r="NHA5" s="45"/>
      <c r="NIJ5" s="45"/>
      <c r="NJS5" s="45"/>
      <c r="NLB5" s="45"/>
      <c r="NMK5" s="45"/>
      <c r="NNT5" s="45"/>
      <c r="NPC5" s="45"/>
      <c r="NQL5" s="45"/>
      <c r="NRU5" s="45"/>
      <c r="NTD5" s="45"/>
      <c r="NUM5" s="45"/>
      <c r="NVV5" s="45"/>
      <c r="NXE5" s="45"/>
      <c r="NYN5" s="45"/>
      <c r="NZW5" s="45"/>
      <c r="OBF5" s="45"/>
      <c r="OCO5" s="45"/>
      <c r="ODX5" s="45"/>
      <c r="OFG5" s="45"/>
      <c r="OGP5" s="45"/>
      <c r="OHY5" s="45"/>
      <c r="OJH5" s="45"/>
      <c r="OKQ5" s="45"/>
      <c r="OLZ5" s="45"/>
      <c r="ONI5" s="45"/>
      <c r="OOR5" s="45"/>
      <c r="OQA5" s="45"/>
      <c r="ORJ5" s="45"/>
      <c r="OSS5" s="45"/>
      <c r="OUB5" s="45"/>
      <c r="OVK5" s="45"/>
      <c r="OWT5" s="45"/>
      <c r="OYC5" s="45"/>
      <c r="OZL5" s="45"/>
      <c r="PAU5" s="45"/>
      <c r="PCD5" s="45"/>
      <c r="PDM5" s="45"/>
      <c r="PEV5" s="45"/>
      <c r="PGE5" s="45"/>
      <c r="PHN5" s="45"/>
      <c r="PIW5" s="45"/>
      <c r="PKF5" s="45"/>
      <c r="PLO5" s="45"/>
      <c r="PMX5" s="45"/>
      <c r="POG5" s="45"/>
      <c r="PPP5" s="45"/>
      <c r="PQY5" s="45"/>
      <c r="PSH5" s="45"/>
      <c r="PTQ5" s="45"/>
      <c r="PUZ5" s="45"/>
      <c r="PWI5" s="45"/>
      <c r="PXR5" s="45"/>
      <c r="PZA5" s="45"/>
      <c r="QAJ5" s="45"/>
      <c r="QBS5" s="45"/>
      <c r="QDB5" s="45"/>
      <c r="QEK5" s="45"/>
      <c r="QFT5" s="45"/>
      <c r="QHC5" s="45"/>
      <c r="QIL5" s="45"/>
      <c r="QJU5" s="45"/>
      <c r="QLD5" s="45"/>
      <c r="QMM5" s="45"/>
      <c r="QNV5" s="45"/>
      <c r="QPE5" s="45"/>
      <c r="QQN5" s="45"/>
      <c r="QRW5" s="45"/>
      <c r="QTF5" s="45"/>
      <c r="QUO5" s="45"/>
      <c r="QVX5" s="45"/>
      <c r="QXG5" s="45"/>
      <c r="QYP5" s="45"/>
      <c r="QZY5" s="45"/>
      <c r="RBH5" s="45"/>
      <c r="RCQ5" s="45"/>
      <c r="RDZ5" s="45"/>
      <c r="RFI5" s="45"/>
      <c r="RGR5" s="45"/>
      <c r="RIA5" s="45"/>
      <c r="RJJ5" s="45"/>
      <c r="RKS5" s="45"/>
      <c r="RMB5" s="45"/>
      <c r="RNK5" s="45"/>
      <c r="ROT5" s="45"/>
      <c r="RQC5" s="45"/>
      <c r="RRL5" s="45"/>
      <c r="RSU5" s="45"/>
      <c r="RUD5" s="45"/>
      <c r="RVM5" s="45"/>
      <c r="RWV5" s="45"/>
      <c r="RYE5" s="45"/>
      <c r="RZN5" s="45"/>
      <c r="SAW5" s="45"/>
      <c r="SCF5" s="45"/>
      <c r="SDO5" s="45"/>
      <c r="SEX5" s="45"/>
      <c r="SGG5" s="45"/>
      <c r="SHP5" s="45"/>
      <c r="SIY5" s="45"/>
      <c r="SKH5" s="45"/>
      <c r="SLQ5" s="45"/>
      <c r="SMZ5" s="45"/>
      <c r="SOI5" s="45"/>
      <c r="SPR5" s="45"/>
      <c r="SRA5" s="45"/>
      <c r="SSJ5" s="45"/>
      <c r="STS5" s="45"/>
      <c r="SVB5" s="45"/>
      <c r="SWK5" s="45"/>
      <c r="SXT5" s="45"/>
      <c r="SZC5" s="45"/>
      <c r="TAL5" s="45"/>
      <c r="TBU5" s="45"/>
      <c r="TDD5" s="45"/>
      <c r="TEM5" s="45"/>
      <c r="TFV5" s="45"/>
      <c r="THE5" s="45"/>
      <c r="TIN5" s="45"/>
      <c r="TJW5" s="45"/>
      <c r="TLF5" s="45"/>
      <c r="TMO5" s="45"/>
      <c r="TNX5" s="45"/>
      <c r="TPG5" s="45"/>
      <c r="TQP5" s="45"/>
      <c r="TRY5" s="45"/>
      <c r="TTH5" s="45"/>
      <c r="TUQ5" s="45"/>
      <c r="TVZ5" s="45"/>
      <c r="TXI5" s="45"/>
      <c r="TYR5" s="45"/>
      <c r="UAA5" s="45"/>
      <c r="UBJ5" s="45"/>
      <c r="UCS5" s="45"/>
      <c r="UEB5" s="45"/>
      <c r="UFK5" s="45"/>
      <c r="UGT5" s="45"/>
      <c r="UIC5" s="45"/>
      <c r="UJL5" s="45"/>
      <c r="UKU5" s="45"/>
      <c r="UMD5" s="45"/>
      <c r="UNM5" s="45"/>
      <c r="UOV5" s="45"/>
      <c r="UQE5" s="45"/>
      <c r="URN5" s="45"/>
      <c r="USW5" s="45"/>
      <c r="UUF5" s="45"/>
      <c r="UVO5" s="45"/>
      <c r="UWX5" s="45"/>
      <c r="UYG5" s="45"/>
      <c r="UZP5" s="45"/>
      <c r="VAY5" s="45"/>
      <c r="VCH5" s="45"/>
      <c r="VDQ5" s="45"/>
      <c r="VEZ5" s="45"/>
      <c r="VGI5" s="45"/>
      <c r="VHR5" s="45"/>
      <c r="VJA5" s="45"/>
      <c r="VKJ5" s="45"/>
      <c r="VLS5" s="45"/>
      <c r="VNB5" s="45"/>
      <c r="VOK5" s="45"/>
      <c r="VPT5" s="45"/>
      <c r="VRC5" s="45"/>
      <c r="VSL5" s="45"/>
      <c r="VTU5" s="45"/>
      <c r="VVD5" s="45"/>
      <c r="VWM5" s="45"/>
      <c r="VXV5" s="45"/>
      <c r="VZE5" s="45"/>
      <c r="WAN5" s="45"/>
      <c r="WBW5" s="45"/>
      <c r="WDF5" s="45"/>
      <c r="WEO5" s="45"/>
      <c r="WFX5" s="45"/>
      <c r="WHG5" s="45"/>
      <c r="WIP5" s="45"/>
      <c r="WJY5" s="45"/>
      <c r="WLH5" s="45"/>
      <c r="WMQ5" s="45"/>
      <c r="WNZ5" s="45"/>
      <c r="WPI5" s="45"/>
      <c r="WQR5" s="45"/>
      <c r="WSA5" s="45"/>
      <c r="WTJ5" s="45"/>
      <c r="WUS5" s="45"/>
      <c r="WWB5" s="45"/>
      <c r="WXK5" s="45"/>
      <c r="WYT5" s="45"/>
      <c r="XAC5" s="45"/>
      <c r="XBL5" s="45"/>
      <c r="XCU5" s="45"/>
      <c r="XED5" s="45"/>
    </row>
    <row r="6" spans="2:993 1028:2043 2078:3058 3093:4073 4108:5088 5123:6138 6173:7153 7188:8168 8203:9183 9218:10233 10268:11248 11283:12263 12298:13278 13313:14328 14363:15343 15378:16358" s="65" customFormat="1" ht="12.5">
      <c r="B6" s="69" t="s">
        <v>67</v>
      </c>
      <c r="C6" s="23" t="s">
        <v>19</v>
      </c>
      <c r="D6" s="23">
        <f>('Table 8'!D6/'Table 8'!C6-1)*100</f>
        <v>5.7835073024659289</v>
      </c>
      <c r="E6" s="23">
        <f>('Table 8'!E6/'Table 8'!D6-1)*100</f>
        <v>-15.635901316528876</v>
      </c>
      <c r="F6" s="23">
        <f>('Table 8'!F6/'Table 8'!E6-1)*100</f>
        <v>-9.6427040546924854</v>
      </c>
      <c r="G6" s="23">
        <f>('Table 8'!G6/'Table 8'!F6-1)*100</f>
        <v>17.181425804337568</v>
      </c>
      <c r="H6" s="23">
        <f>('Table 8'!H6/'Table 8'!G6-1)*100</f>
        <v>1.2732112843917953</v>
      </c>
      <c r="I6" s="23">
        <f>('Table 8'!I6/'Table 8'!H6-1)*100</f>
        <v>-2.3102258221516014</v>
      </c>
      <c r="J6" s="23">
        <f>('Table 8'!J6/'Table 8'!I6-1)*100</f>
        <v>-5.4194726684780425</v>
      </c>
      <c r="K6" s="23">
        <f>('Table 8'!K6/'Table 8'!J6-1)*100</f>
        <v>27.491159209015635</v>
      </c>
      <c r="L6" s="23">
        <f>('Table 8'!L6/'Table 8'!K6-1)*100</f>
        <v>2.0355038020474225</v>
      </c>
      <c r="M6" s="23">
        <f>('Table 8'!M6/'Table 8'!L6-1)*100</f>
        <v>2.5512293368707972</v>
      </c>
      <c r="N6" s="23">
        <f>('Table 8'!N6/'Table 8'!M6-1)*100</f>
        <v>0.1130440124521348</v>
      </c>
      <c r="O6" s="23">
        <f>('Table 8'!O6/'Table 8'!N6-1)*100</f>
        <v>-11.140005314356728</v>
      </c>
      <c r="P6" s="23">
        <f>('Table 8'!P6/'Table 8'!O6-1)*100</f>
        <v>1.3425829796161803</v>
      </c>
      <c r="Q6" s="23">
        <f>('Table 8'!Q6/'Table 8'!P6-1)*100</f>
        <v>0.5613784477927819</v>
      </c>
      <c r="R6" s="23">
        <f>('Table 8'!R6/'Table 8'!Q6-1)*100</f>
        <v>6.1918412967991276</v>
      </c>
      <c r="S6" s="23">
        <f>('Table 8'!S6/'Table 8'!R6-1)*100</f>
        <v>-9.9800481155369543</v>
      </c>
      <c r="T6" s="23">
        <f>('Table 8'!T6/'Table 8'!S6-1)*100</f>
        <v>0.65464194516597907</v>
      </c>
      <c r="U6" s="23">
        <f>('Table 8'!U6/'Table 8'!T6-1)*100</f>
        <v>0.84591587207227814</v>
      </c>
      <c r="V6" s="23">
        <f>('Table 8'!V6/'Table 8'!U6-1)*100</f>
        <v>1.0442256979779074</v>
      </c>
      <c r="W6" s="23">
        <f>('Table 8'!W6/'Table 8'!V6-1)*100</f>
        <v>-3.6340637667296449</v>
      </c>
      <c r="X6" s="23">
        <f>('Table 8'!X6/'Table 8'!W6-1)*100</f>
        <v>0.12739135812165348</v>
      </c>
      <c r="Y6" s="23">
        <f>('Table 8'!Y6/'Table 8'!X6-1)*100</f>
        <v>-3.3887645036720038</v>
      </c>
      <c r="Z6" s="23">
        <f>('Table 8'!Z6/'Table 8'!Y6-1)*100</f>
        <v>2.656835948311409</v>
      </c>
      <c r="AA6" s="23">
        <f>('Table 8'!AA6/'Table 8'!Z6-1)*100</f>
        <v>9.1014411943129971</v>
      </c>
      <c r="AB6" s="23">
        <f>('Table 8'!AB6/'Table 8'!AA6-1)*100</f>
        <v>-1.0830982531319755</v>
      </c>
      <c r="AC6" s="23">
        <f>('Table 8'!AC6/'Table 8'!AB6-1)*100</f>
        <v>2.600657292996944</v>
      </c>
      <c r="AD6" s="23">
        <f>('Table 8'!AD6/'Table 8'!AC6-1)*100</f>
        <v>-0.55974676564573</v>
      </c>
      <c r="AE6" s="23">
        <f>('Table 8'!AE6/'Table 8'!AD6-1)*100</f>
        <v>-3.0147995222600921</v>
      </c>
      <c r="AF6" s="23">
        <f>('Table 8'!AF6/'Table 8'!AE6-1)*100</f>
        <v>3.4763808741485436</v>
      </c>
      <c r="AG6" s="23">
        <f>('Table 8'!AG6/'Table 8'!AF6-1)*100</f>
        <v>-0.79897927300784932</v>
      </c>
      <c r="AH6" s="23">
        <f>('Table 8'!AH6/'Table 8'!AG6-1)*100</f>
        <v>0.50372000312917109</v>
      </c>
      <c r="AI6" s="23">
        <f>('Table 8'!AI6/'Table 8'!AH6-1)*100</f>
        <v>-1.6388634414640335</v>
      </c>
      <c r="AJ6" s="23">
        <f>('Table 8'!AJ6/'Table 8'!AI6-1)*100</f>
        <v>-2.9029265169523644</v>
      </c>
      <c r="AK6" s="23">
        <f>('Table 8'!AK6/'Table 8'!AJ6-1)*100</f>
        <v>-2.4457573519076625E-2</v>
      </c>
      <c r="AL6" s="23">
        <f>('Table 8'!AL6/'Table 8'!AK6-1)*100</f>
        <v>5.7151972703270992</v>
      </c>
      <c r="AM6" s="23">
        <f>('Table 8'!AM6/'Table 8'!AL6-1)*100</f>
        <v>-0.97550837937592227</v>
      </c>
      <c r="AN6" s="23">
        <f>('Table 8'!AN6/'Table 8'!AM6-1)*100</f>
        <v>-1.4262294573324175</v>
      </c>
      <c r="AO6" s="23">
        <f>('Table 8'!AO6/'Table 8'!AN6-1)*100</f>
        <v>-0.34068827293368686</v>
      </c>
      <c r="AP6" s="23">
        <f>('Table 8'!AP6/'Table 8'!AO6-1)*100</f>
        <v>3.6480906433879356</v>
      </c>
      <c r="AQ6" s="23">
        <f>('Table 8'!AQ6/'Table 8'!AP6-1)*100</f>
        <v>0.22406139432513683</v>
      </c>
      <c r="AR6" s="23">
        <f>('Table 8'!AR6/'Table 8'!AQ6-1)*100</f>
        <v>3.4405264479975273E-2</v>
      </c>
      <c r="AS6" s="23">
        <f>('Table 8'!AS6/'Table 8'!AR6-1)*100</f>
        <v>1.2750722662252079</v>
      </c>
      <c r="AT6" s="23">
        <f>('Table 8'!AT6/'Table 8'!AS6-1)*100</f>
        <v>4.2952502801818948</v>
      </c>
      <c r="AU6" s="23">
        <f>('Table 8'!AU6/'Table 8'!AT6-1)*100</f>
        <v>-2.4083237860769491</v>
      </c>
      <c r="AV6" s="75" t="s">
        <v>66</v>
      </c>
      <c r="CE6" s="45"/>
      <c r="DN6" s="45"/>
      <c r="EW6" s="45"/>
      <c r="GF6" s="45"/>
      <c r="HO6" s="45"/>
      <c r="IX6" s="45"/>
      <c r="KG6" s="45"/>
      <c r="LP6" s="45"/>
      <c r="MY6" s="45"/>
      <c r="OH6" s="45"/>
      <c r="PQ6" s="45"/>
      <c r="QZ6" s="45"/>
      <c r="SI6" s="45"/>
      <c r="TR6" s="45"/>
      <c r="VA6" s="45"/>
      <c r="WJ6" s="45"/>
      <c r="XS6" s="45"/>
      <c r="ZB6" s="45"/>
      <c r="AAK6" s="45"/>
      <c r="ABT6" s="45"/>
      <c r="ADC6" s="45"/>
      <c r="AEL6" s="45"/>
      <c r="AFU6" s="45"/>
      <c r="AHD6" s="45"/>
      <c r="AIM6" s="45"/>
      <c r="AJV6" s="45"/>
      <c r="ALE6" s="45"/>
      <c r="AMN6" s="45"/>
      <c r="ANW6" s="45"/>
      <c r="APF6" s="45"/>
      <c r="AQO6" s="45"/>
      <c r="ARX6" s="45"/>
      <c r="ATG6" s="45"/>
      <c r="AUP6" s="45"/>
      <c r="AVY6" s="45"/>
      <c r="AXH6" s="45"/>
      <c r="AYQ6" s="45"/>
      <c r="AZZ6" s="45"/>
      <c r="BBI6" s="45"/>
      <c r="BCR6" s="45"/>
      <c r="BEA6" s="45"/>
      <c r="BFJ6" s="45"/>
      <c r="BGS6" s="45"/>
      <c r="BIB6" s="45"/>
      <c r="BJK6" s="45"/>
      <c r="BKT6" s="45"/>
      <c r="BMC6" s="45"/>
      <c r="BNL6" s="45"/>
      <c r="BOU6" s="45"/>
      <c r="BQD6" s="45"/>
      <c r="BRM6" s="45"/>
      <c r="BSV6" s="45"/>
      <c r="BUE6" s="45"/>
      <c r="BVN6" s="45"/>
      <c r="BWW6" s="45"/>
      <c r="BYF6" s="45"/>
      <c r="BZO6" s="45"/>
      <c r="CAX6" s="45"/>
      <c r="CCG6" s="45"/>
      <c r="CDP6" s="45"/>
      <c r="CEY6" s="45"/>
      <c r="CGH6" s="45"/>
      <c r="CHQ6" s="45"/>
      <c r="CIZ6" s="45"/>
      <c r="CKI6" s="45"/>
      <c r="CLR6" s="45"/>
      <c r="CNA6" s="45"/>
      <c r="COJ6" s="45"/>
      <c r="CPS6" s="45"/>
      <c r="CRB6" s="45"/>
      <c r="CSK6" s="45"/>
      <c r="CTT6" s="45"/>
      <c r="CVC6" s="45"/>
      <c r="CWL6" s="45"/>
      <c r="CXU6" s="45"/>
      <c r="CZD6" s="45"/>
      <c r="DAM6" s="45"/>
      <c r="DBV6" s="45"/>
      <c r="DDE6" s="45"/>
      <c r="DEN6" s="45"/>
      <c r="DFW6" s="45"/>
      <c r="DHF6" s="45"/>
      <c r="DIO6" s="45"/>
      <c r="DJX6" s="45"/>
      <c r="DLG6" s="45"/>
      <c r="DMP6" s="45"/>
      <c r="DNY6" s="45"/>
      <c r="DPH6" s="45"/>
      <c r="DQQ6" s="45"/>
      <c r="DRZ6" s="45"/>
      <c r="DTI6" s="45"/>
      <c r="DUR6" s="45"/>
      <c r="DWA6" s="45"/>
      <c r="DXJ6" s="45"/>
      <c r="DYS6" s="45"/>
      <c r="EAB6" s="45"/>
      <c r="EBK6" s="45"/>
      <c r="ECT6" s="45"/>
      <c r="EEC6" s="45"/>
      <c r="EFL6" s="45"/>
      <c r="EGU6" s="45"/>
      <c r="EID6" s="45"/>
      <c r="EJM6" s="45"/>
      <c r="EKV6" s="45"/>
      <c r="EME6" s="45"/>
      <c r="ENN6" s="45"/>
      <c r="EOW6" s="45"/>
      <c r="EQF6" s="45"/>
      <c r="ERO6" s="45"/>
      <c r="ESX6" s="45"/>
      <c r="EUG6" s="45"/>
      <c r="EVP6" s="45"/>
      <c r="EWY6" s="45"/>
      <c r="EYH6" s="45"/>
      <c r="EZQ6" s="45"/>
      <c r="FAZ6" s="45"/>
      <c r="FCI6" s="45"/>
      <c r="FDR6" s="45"/>
      <c r="FFA6" s="45"/>
      <c r="FGJ6" s="45"/>
      <c r="FHS6" s="45"/>
      <c r="FJB6" s="45"/>
      <c r="FKK6" s="45"/>
      <c r="FLT6" s="45"/>
      <c r="FNC6" s="45"/>
      <c r="FOL6" s="45"/>
      <c r="FPU6" s="45"/>
      <c r="FRD6" s="45"/>
      <c r="FSM6" s="45"/>
      <c r="FTV6" s="45"/>
      <c r="FVE6" s="45"/>
      <c r="FWN6" s="45"/>
      <c r="FXW6" s="45"/>
      <c r="FZF6" s="45"/>
      <c r="GAO6" s="45"/>
      <c r="GBX6" s="45"/>
      <c r="GDG6" s="45"/>
      <c r="GEP6" s="45"/>
      <c r="GFY6" s="45"/>
      <c r="GHH6" s="45"/>
      <c r="GIQ6" s="45"/>
      <c r="GJZ6" s="45"/>
      <c r="GLI6" s="45"/>
      <c r="GMR6" s="45"/>
      <c r="GOA6" s="45"/>
      <c r="GPJ6" s="45"/>
      <c r="GQS6" s="45"/>
      <c r="GSB6" s="45"/>
      <c r="GTK6" s="45"/>
      <c r="GUT6" s="45"/>
      <c r="GWC6" s="45"/>
      <c r="GXL6" s="45"/>
      <c r="GYU6" s="45"/>
      <c r="HAD6" s="45"/>
      <c r="HBM6" s="45"/>
      <c r="HCV6" s="45"/>
      <c r="HEE6" s="45"/>
      <c r="HFN6" s="45"/>
      <c r="HGW6" s="45"/>
      <c r="HIF6" s="45"/>
      <c r="HJO6" s="45"/>
      <c r="HKX6" s="45"/>
      <c r="HMG6" s="45"/>
      <c r="HNP6" s="45"/>
      <c r="HOY6" s="45"/>
      <c r="HQH6" s="45"/>
      <c r="HRQ6" s="45"/>
      <c r="HSZ6" s="45"/>
      <c r="HUI6" s="45"/>
      <c r="HVR6" s="45"/>
      <c r="HXA6" s="45"/>
      <c r="HYJ6" s="45"/>
      <c r="HZS6" s="45"/>
      <c r="IBB6" s="45"/>
      <c r="ICK6" s="45"/>
      <c r="IDT6" s="45"/>
      <c r="IFC6" s="45"/>
      <c r="IGL6" s="45"/>
      <c r="IHU6" s="45"/>
      <c r="IJD6" s="45"/>
      <c r="IKM6" s="45"/>
      <c r="ILV6" s="45"/>
      <c r="INE6" s="45"/>
      <c r="ION6" s="45"/>
      <c r="IPW6" s="45"/>
      <c r="IRF6" s="45"/>
      <c r="ISO6" s="45"/>
      <c r="ITX6" s="45"/>
      <c r="IVG6" s="45"/>
      <c r="IWP6" s="45"/>
      <c r="IXY6" s="45"/>
      <c r="IZH6" s="45"/>
      <c r="JAQ6" s="45"/>
      <c r="JBZ6" s="45"/>
      <c r="JDI6" s="45"/>
      <c r="JER6" s="45"/>
      <c r="JGA6" s="45"/>
      <c r="JHJ6" s="45"/>
      <c r="JIS6" s="45"/>
      <c r="JKB6" s="45"/>
      <c r="JLK6" s="45"/>
      <c r="JMT6" s="45"/>
      <c r="JOC6" s="45"/>
      <c r="JPL6" s="45"/>
      <c r="JQU6" s="45"/>
      <c r="JSD6" s="45"/>
      <c r="JTM6" s="45"/>
      <c r="JUV6" s="45"/>
      <c r="JWE6" s="45"/>
      <c r="JXN6" s="45"/>
      <c r="JYW6" s="45"/>
      <c r="KAF6" s="45"/>
      <c r="KBO6" s="45"/>
      <c r="KCX6" s="45"/>
      <c r="KEG6" s="45"/>
      <c r="KFP6" s="45"/>
      <c r="KGY6" s="45"/>
      <c r="KIH6" s="45"/>
      <c r="KJQ6" s="45"/>
      <c r="KKZ6" s="45"/>
      <c r="KMI6" s="45"/>
      <c r="KNR6" s="45"/>
      <c r="KPA6" s="45"/>
      <c r="KQJ6" s="45"/>
      <c r="KRS6" s="45"/>
      <c r="KTB6" s="45"/>
      <c r="KUK6" s="45"/>
      <c r="KVT6" s="45"/>
      <c r="KXC6" s="45"/>
      <c r="KYL6" s="45"/>
      <c r="KZU6" s="45"/>
      <c r="LBD6" s="45"/>
      <c r="LCM6" s="45"/>
      <c r="LDV6" s="45"/>
      <c r="LFE6" s="45"/>
      <c r="LGN6" s="45"/>
      <c r="LHW6" s="45"/>
      <c r="LJF6" s="45"/>
      <c r="LKO6" s="45"/>
      <c r="LLX6" s="45"/>
      <c r="LNG6" s="45"/>
      <c r="LOP6" s="45"/>
      <c r="LPY6" s="45"/>
      <c r="LRH6" s="45"/>
      <c r="LSQ6" s="45"/>
      <c r="LTZ6" s="45"/>
      <c r="LVI6" s="45"/>
      <c r="LWR6" s="45"/>
      <c r="LYA6" s="45"/>
      <c r="LZJ6" s="45"/>
      <c r="MAS6" s="45"/>
      <c r="MCB6" s="45"/>
      <c r="MDK6" s="45"/>
      <c r="MET6" s="45"/>
      <c r="MGC6" s="45"/>
      <c r="MHL6" s="45"/>
      <c r="MIU6" s="45"/>
      <c r="MKD6" s="45"/>
      <c r="MLM6" s="45"/>
      <c r="MMV6" s="45"/>
      <c r="MOE6" s="45"/>
      <c r="MPN6" s="45"/>
      <c r="MQW6" s="45"/>
      <c r="MSF6" s="45"/>
      <c r="MTO6" s="45"/>
      <c r="MUX6" s="45"/>
      <c r="MWG6" s="45"/>
      <c r="MXP6" s="45"/>
      <c r="MYY6" s="45"/>
      <c r="NAH6" s="45"/>
      <c r="NBQ6" s="45"/>
      <c r="NCZ6" s="45"/>
      <c r="NEI6" s="45"/>
      <c r="NFR6" s="45"/>
      <c r="NHA6" s="45"/>
      <c r="NIJ6" s="45"/>
      <c r="NJS6" s="45"/>
      <c r="NLB6" s="45"/>
      <c r="NMK6" s="45"/>
      <c r="NNT6" s="45"/>
      <c r="NPC6" s="45"/>
      <c r="NQL6" s="45"/>
      <c r="NRU6" s="45"/>
      <c r="NTD6" s="45"/>
      <c r="NUM6" s="45"/>
      <c r="NVV6" s="45"/>
      <c r="NXE6" s="45"/>
      <c r="NYN6" s="45"/>
      <c r="NZW6" s="45"/>
      <c r="OBF6" s="45"/>
      <c r="OCO6" s="45"/>
      <c r="ODX6" s="45"/>
      <c r="OFG6" s="45"/>
      <c r="OGP6" s="45"/>
      <c r="OHY6" s="45"/>
      <c r="OJH6" s="45"/>
      <c r="OKQ6" s="45"/>
      <c r="OLZ6" s="45"/>
      <c r="ONI6" s="45"/>
      <c r="OOR6" s="45"/>
      <c r="OQA6" s="45"/>
      <c r="ORJ6" s="45"/>
      <c r="OSS6" s="45"/>
      <c r="OUB6" s="45"/>
      <c r="OVK6" s="45"/>
      <c r="OWT6" s="45"/>
      <c r="OYC6" s="45"/>
      <c r="OZL6" s="45"/>
      <c r="PAU6" s="45"/>
      <c r="PCD6" s="45"/>
      <c r="PDM6" s="45"/>
      <c r="PEV6" s="45"/>
      <c r="PGE6" s="45"/>
      <c r="PHN6" s="45"/>
      <c r="PIW6" s="45"/>
      <c r="PKF6" s="45"/>
      <c r="PLO6" s="45"/>
      <c r="PMX6" s="45"/>
      <c r="POG6" s="45"/>
      <c r="PPP6" s="45"/>
      <c r="PQY6" s="45"/>
      <c r="PSH6" s="45"/>
      <c r="PTQ6" s="45"/>
      <c r="PUZ6" s="45"/>
      <c r="PWI6" s="45"/>
      <c r="PXR6" s="45"/>
      <c r="PZA6" s="45"/>
      <c r="QAJ6" s="45"/>
      <c r="QBS6" s="45"/>
      <c r="QDB6" s="45"/>
      <c r="QEK6" s="45"/>
      <c r="QFT6" s="45"/>
      <c r="QHC6" s="45"/>
      <c r="QIL6" s="45"/>
      <c r="QJU6" s="45"/>
      <c r="QLD6" s="45"/>
      <c r="QMM6" s="45"/>
      <c r="QNV6" s="45"/>
      <c r="QPE6" s="45"/>
      <c r="QQN6" s="45"/>
      <c r="QRW6" s="45"/>
      <c r="QTF6" s="45"/>
      <c r="QUO6" s="45"/>
      <c r="QVX6" s="45"/>
      <c r="QXG6" s="45"/>
      <c r="QYP6" s="45"/>
      <c r="QZY6" s="45"/>
      <c r="RBH6" s="45"/>
      <c r="RCQ6" s="45"/>
      <c r="RDZ6" s="45"/>
      <c r="RFI6" s="45"/>
      <c r="RGR6" s="45"/>
      <c r="RIA6" s="45"/>
      <c r="RJJ6" s="45"/>
      <c r="RKS6" s="45"/>
      <c r="RMB6" s="45"/>
      <c r="RNK6" s="45"/>
      <c r="ROT6" s="45"/>
      <c r="RQC6" s="45"/>
      <c r="RRL6" s="45"/>
      <c r="RSU6" s="45"/>
      <c r="RUD6" s="45"/>
      <c r="RVM6" s="45"/>
      <c r="RWV6" s="45"/>
      <c r="RYE6" s="45"/>
      <c r="RZN6" s="45"/>
      <c r="SAW6" s="45"/>
      <c r="SCF6" s="45"/>
      <c r="SDO6" s="45"/>
      <c r="SEX6" s="45"/>
      <c r="SGG6" s="45"/>
      <c r="SHP6" s="45"/>
      <c r="SIY6" s="45"/>
      <c r="SKH6" s="45"/>
      <c r="SLQ6" s="45"/>
      <c r="SMZ6" s="45"/>
      <c r="SOI6" s="45"/>
      <c r="SPR6" s="45"/>
      <c r="SRA6" s="45"/>
      <c r="SSJ6" s="45"/>
      <c r="STS6" s="45"/>
      <c r="SVB6" s="45"/>
      <c r="SWK6" s="45"/>
      <c r="SXT6" s="45"/>
      <c r="SZC6" s="45"/>
      <c r="TAL6" s="45"/>
      <c r="TBU6" s="45"/>
      <c r="TDD6" s="45"/>
      <c r="TEM6" s="45"/>
      <c r="TFV6" s="45"/>
      <c r="THE6" s="45"/>
      <c r="TIN6" s="45"/>
      <c r="TJW6" s="45"/>
      <c r="TLF6" s="45"/>
      <c r="TMO6" s="45"/>
      <c r="TNX6" s="45"/>
      <c r="TPG6" s="45"/>
      <c r="TQP6" s="45"/>
      <c r="TRY6" s="45"/>
      <c r="TTH6" s="45"/>
      <c r="TUQ6" s="45"/>
      <c r="TVZ6" s="45"/>
      <c r="TXI6" s="45"/>
      <c r="TYR6" s="45"/>
      <c r="UAA6" s="45"/>
      <c r="UBJ6" s="45"/>
      <c r="UCS6" s="45"/>
      <c r="UEB6" s="45"/>
      <c r="UFK6" s="45"/>
      <c r="UGT6" s="45"/>
      <c r="UIC6" s="45"/>
      <c r="UJL6" s="45"/>
      <c r="UKU6" s="45"/>
      <c r="UMD6" s="45"/>
      <c r="UNM6" s="45"/>
      <c r="UOV6" s="45"/>
      <c r="UQE6" s="45"/>
      <c r="URN6" s="45"/>
      <c r="USW6" s="45"/>
      <c r="UUF6" s="45"/>
      <c r="UVO6" s="45"/>
      <c r="UWX6" s="45"/>
      <c r="UYG6" s="45"/>
      <c r="UZP6" s="45"/>
      <c r="VAY6" s="45"/>
      <c r="VCH6" s="45"/>
      <c r="VDQ6" s="45"/>
      <c r="VEZ6" s="45"/>
      <c r="VGI6" s="45"/>
      <c r="VHR6" s="45"/>
      <c r="VJA6" s="45"/>
      <c r="VKJ6" s="45"/>
      <c r="VLS6" s="45"/>
      <c r="VNB6" s="45"/>
      <c r="VOK6" s="45"/>
      <c r="VPT6" s="45"/>
      <c r="VRC6" s="45"/>
      <c r="VSL6" s="45"/>
      <c r="VTU6" s="45"/>
      <c r="VVD6" s="45"/>
      <c r="VWM6" s="45"/>
      <c r="VXV6" s="45"/>
      <c r="VZE6" s="45"/>
      <c r="WAN6" s="45"/>
      <c r="WBW6" s="45"/>
      <c r="WDF6" s="45"/>
      <c r="WEO6" s="45"/>
      <c r="WFX6" s="45"/>
      <c r="WHG6" s="45"/>
      <c r="WIP6" s="45"/>
      <c r="WJY6" s="45"/>
      <c r="WLH6" s="45"/>
      <c r="WMQ6" s="45"/>
      <c r="WNZ6" s="45"/>
      <c r="WPI6" s="45"/>
      <c r="WQR6" s="45"/>
      <c r="WSA6" s="45"/>
      <c r="WTJ6" s="45"/>
      <c r="WUS6" s="45"/>
      <c r="WWB6" s="45"/>
      <c r="WXK6" s="45"/>
      <c r="WYT6" s="45"/>
      <c r="XAC6" s="45"/>
      <c r="XBL6" s="45"/>
      <c r="XCU6" s="45"/>
      <c r="XED6" s="45"/>
    </row>
    <row r="7" spans="2:993 1028:2043 2078:3058 3093:4073 4108:5088 5123:6138 6173:7153 7188:8168 8203:9183 9218:10233 10268:11248 11283:12263 12298:13278 13313:14328 14363:15343 15378:16358" s="55" customFormat="1" ht="12.5">
      <c r="B7" s="45" t="s">
        <v>69</v>
      </c>
      <c r="C7" s="26" t="s">
        <v>19</v>
      </c>
      <c r="D7" s="26">
        <f>('Table 8'!D7/'Table 8'!C7-1)*100</f>
        <v>9.4170675295971673</v>
      </c>
      <c r="E7" s="26">
        <f>('Table 8'!E7/'Table 8'!D7-1)*100</f>
        <v>8.6065800722084482</v>
      </c>
      <c r="F7" s="26">
        <f>('Table 8'!F7/'Table 8'!E7-1)*100</f>
        <v>7.9245475425947731</v>
      </c>
      <c r="G7" s="26">
        <f>('Table 8'!G7/'Table 8'!F7-1)*100</f>
        <v>-28.34565711474696</v>
      </c>
      <c r="H7" s="26">
        <f>('Table 8'!H7/'Table 8'!G7-1)*100</f>
        <v>13.370569301819813</v>
      </c>
      <c r="I7" s="26">
        <f>('Table 8'!I7/'Table 8'!H7-1)*100</f>
        <v>11.686289498810144</v>
      </c>
      <c r="J7" s="26">
        <f>('Table 8'!J7/'Table 8'!I7-1)*100</f>
        <v>10.395363302896587</v>
      </c>
      <c r="K7" s="26">
        <f>('Table 8'!K7/'Table 8'!J7-1)*100</f>
        <v>-20.064106799219751</v>
      </c>
      <c r="L7" s="26">
        <f>('Table 8'!L7/'Table 8'!K7-1)*100</f>
        <v>11.393818415708479</v>
      </c>
      <c r="M7" s="26">
        <f>('Table 8'!M7/'Table 8'!L7-1)*100</f>
        <v>10.146434785509296</v>
      </c>
      <c r="N7" s="26">
        <f>('Table 8'!N7/'Table 8'!M7-1)*100</f>
        <v>9.1599554227457034</v>
      </c>
      <c r="O7" s="26">
        <f>('Table 8'!O7/'Table 8'!N7-1)*100</f>
        <v>-13.589434577328319</v>
      </c>
      <c r="P7" s="26">
        <f>('Table 8'!P7/'Table 8'!O7-1)*100</f>
        <v>3.1638950875085836</v>
      </c>
      <c r="Q7" s="26">
        <f>('Table 8'!Q7/'Table 8'!P7-1)*100</f>
        <v>3.0597053428990995</v>
      </c>
      <c r="R7" s="26">
        <f>('Table 8'!R7/'Table 8'!Q7-1)*100</f>
        <v>2.962527738267573</v>
      </c>
      <c r="S7" s="26">
        <f>('Table 8'!S7/'Table 8'!R7-1)*100</f>
        <v>-0.67419261179447743</v>
      </c>
      <c r="T7" s="26">
        <f>('Table 8'!T7/'Table 8'!S7-1)*100</f>
        <v>7.278856751608509</v>
      </c>
      <c r="U7" s="26">
        <f>('Table 8'!U7/'Table 8'!T7-1)*100</f>
        <v>6.6030700642041751</v>
      </c>
      <c r="V7" s="26">
        <f>('Table 8'!V7/'Table 8'!U7-1)*100</f>
        <v>6.0612415805066489</v>
      </c>
      <c r="W7" s="26">
        <f>('Table 8'!W7/'Table 8'!V7-1)*100</f>
        <v>3.6019842292132287</v>
      </c>
      <c r="X7" s="26">
        <f>('Table 8'!X7/'Table 8'!W7-1)*100</f>
        <v>5.2213759195585352</v>
      </c>
      <c r="Y7" s="26">
        <f>('Table 8'!Y7/'Table 8'!X7-1)*100</f>
        <v>4.8313877035516484</v>
      </c>
      <c r="Z7" s="26">
        <f>('Table 8'!Z7/'Table 8'!Y7-1)*100</f>
        <v>4.5118846593870998</v>
      </c>
      <c r="AA7" s="26">
        <f>('Table 8'!AA7/'Table 8'!Z7-1)*100</f>
        <v>0.94125231510822083</v>
      </c>
      <c r="AB7" s="26">
        <f>('Table 8'!AB7/'Table 8'!AA7-1)*100</f>
        <v>0.56332958486056128</v>
      </c>
      <c r="AC7" s="26">
        <f>('Table 8'!AC7/'Table 8'!AB7-1)*100</f>
        <v>-0.54906171739113052</v>
      </c>
      <c r="AD7" s="26">
        <f>('Table 8'!AD7/'Table 8'!AC7-1)*100</f>
        <v>-1.535800383979502</v>
      </c>
      <c r="AE7" s="26">
        <f>('Table 8'!AE7/'Table 8'!AD7-1)*100</f>
        <v>1.3440887926948974</v>
      </c>
      <c r="AF7" s="26">
        <f>('Table 8'!AF7/'Table 8'!AE7-1)*100</f>
        <v>2.045264073371289</v>
      </c>
      <c r="AG7" s="26">
        <f>('Table 8'!AG7/'Table 8'!AF7-1)*100</f>
        <v>3.1830404166523163</v>
      </c>
      <c r="AH7" s="26">
        <f>('Table 8'!AH7/'Table 8'!AG7-1)*100</f>
        <v>3.0546250763093141</v>
      </c>
      <c r="AI7" s="26">
        <f>('Table 8'!AI7/'Table 8'!AH7-1)*100</f>
        <v>2.9811366203166711</v>
      </c>
      <c r="AJ7" s="26">
        <f>('Table 8'!AJ7/'Table 8'!AI7-1)*100</f>
        <v>0.23901585320293961</v>
      </c>
      <c r="AK7" s="26">
        <f>('Table 8'!AK7/'Table 8'!AJ7-1)*100</f>
        <v>2.8842811209831565</v>
      </c>
      <c r="AL7" s="26">
        <f>('Table 8'!AL7/'Table 8'!AK7-1)*100</f>
        <v>0.24416479163584803</v>
      </c>
      <c r="AM7" s="26">
        <f>('Table 8'!AM7/'Table 8'!AL7-1)*100</f>
        <v>-1.0529517891265994</v>
      </c>
      <c r="AN7" s="26">
        <f>('Table 8'!AN7/'Table 8'!AM7-1)*100</f>
        <v>0.32995598245051383</v>
      </c>
      <c r="AO7" s="26">
        <f>('Table 8'!AO7/'Table 8'!AN7-1)*100</f>
        <v>0.52410145669601338</v>
      </c>
      <c r="AP7" s="26">
        <f>('Table 8'!AP7/'Table 8'!AO7-1)*100</f>
        <v>0.35875704333834246</v>
      </c>
      <c r="AQ7" s="26">
        <f>('Table 8'!AQ7/'Table 8'!AP7-1)*100</f>
        <v>0.52516405679916556</v>
      </c>
      <c r="AR7" s="26">
        <f>('Table 8'!AR7/'Table 8'!AQ7-1)*100</f>
        <v>1.6949284702757694</v>
      </c>
      <c r="AS7" s="26">
        <f>('Table 8'!AS7/'Table 8'!AR7-1)*100</f>
        <v>1.0353708975256337</v>
      </c>
      <c r="AT7" s="26">
        <f>('Table 8'!AT7/'Table 8'!AS7-1)*100</f>
        <v>1.0362792459981174</v>
      </c>
      <c r="AU7" s="26">
        <f>('Table 8'!AU7/'Table 8'!AT7-1)*100</f>
        <v>0.41160472468491083</v>
      </c>
      <c r="AV7" s="72" t="s">
        <v>68</v>
      </c>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row>
    <row r="8" spans="2:993 1028:2043 2078:3058 3093:4073 4108:5088 5123:6138 6173:7153 7188:8168 8203:9183 9218:10233 10268:11248 11283:12263 12298:13278 13313:14328 14363:15343 15378:16358" s="55" customFormat="1" ht="13">
      <c r="B8" s="68" t="s">
        <v>71</v>
      </c>
      <c r="C8" s="145" t="s">
        <v>19</v>
      </c>
      <c r="D8" s="145">
        <f>('Table 8'!D8/'Table 8'!C8-1)*100</f>
        <v>4.1294038175369474</v>
      </c>
      <c r="E8" s="145">
        <f>('Table 8'!E8/'Table 8'!D8-1)*100</f>
        <v>0.6628246166717533</v>
      </c>
      <c r="F8" s="145">
        <f>('Table 8'!F8/'Table 8'!E8-1)*100</f>
        <v>-12.961684917388638</v>
      </c>
      <c r="G8" s="145">
        <f>('Table 8'!G8/'Table 8'!F8-1)*100</f>
        <v>15.406343136393442</v>
      </c>
      <c r="H8" s="145">
        <f>('Table 8'!H8/'Table 8'!G8-1)*100</f>
        <v>1.5631966491217009</v>
      </c>
      <c r="I8" s="145">
        <f>('Table 8'!I8/'Table 8'!H8-1)*100</f>
        <v>2.622474271573072</v>
      </c>
      <c r="J8" s="145">
        <f>('Table 8'!J8/'Table 8'!I8-1)*100</f>
        <v>-0.6742330671144714</v>
      </c>
      <c r="K8" s="145">
        <f>('Table 8'!K8/'Table 8'!J8-1)*100</f>
        <v>1.9949106394845595</v>
      </c>
      <c r="L8" s="145">
        <f>('Table 8'!L8/'Table 8'!K8-1)*100</f>
        <v>2.0765061094406345</v>
      </c>
      <c r="M8" s="145">
        <f>('Table 8'!M8/'Table 8'!L8-1)*100</f>
        <v>3.398685633332521</v>
      </c>
      <c r="N8" s="145">
        <f>('Table 8'!N8/'Table 8'!M8-1)*100</f>
        <v>-0.39495179500712574</v>
      </c>
      <c r="O8" s="145">
        <f>('Table 8'!O8/'Table 8'!N8-1)*100</f>
        <v>-5.5440851781678457</v>
      </c>
      <c r="P8" s="145">
        <f>('Table 8'!P8/'Table 8'!O8-1)*100</f>
        <v>-0.51143835676755733</v>
      </c>
      <c r="Q8" s="145">
        <f>('Table 8'!Q8/'Table 8'!P8-1)*100</f>
        <v>0.97899508454413198</v>
      </c>
      <c r="R8" s="145">
        <f>('Table 8'!R8/'Table 8'!Q8-1)*100</f>
        <v>0.30420536657500552</v>
      </c>
      <c r="S8" s="145">
        <f>('Table 8'!S8/'Table 8'!R8-1)*100</f>
        <v>-2.4764469611641693</v>
      </c>
      <c r="T8" s="145">
        <f>('Table 8'!T8/'Table 8'!S8-1)*100</f>
        <v>1.9142152504191046</v>
      </c>
      <c r="U8" s="145">
        <f>('Table 8'!U8/'Table 8'!T8-1)*100</f>
        <v>2.6759454176611852</v>
      </c>
      <c r="V8" s="145">
        <f>('Table 8'!V8/'Table 8'!U8-1)*100</f>
        <v>3.2510462890763536</v>
      </c>
      <c r="W8" s="145">
        <f>('Table 8'!W8/'Table 8'!V8-1)*100</f>
        <v>-7.4589362562318628</v>
      </c>
      <c r="X8" s="145">
        <f>('Table 8'!X8/'Table 8'!W8-1)*100</f>
        <v>2.215269696808031</v>
      </c>
      <c r="Y8" s="145">
        <f>('Table 8'!Y8/'Table 8'!X8-1)*100</f>
        <v>1.3452916725758657</v>
      </c>
      <c r="Z8" s="145">
        <f>('Table 8'!Z8/'Table 8'!Y8-1)*100</f>
        <v>-0.94286941929447865</v>
      </c>
      <c r="AA8" s="145">
        <f>('Table 8'!AA8/'Table 8'!Z8-1)*100</f>
        <v>-4.0724661479730635</v>
      </c>
      <c r="AB8" s="145">
        <f>('Table 8'!AB8/'Table 8'!AA8-1)*100</f>
        <v>-2.6310750558749318</v>
      </c>
      <c r="AC8" s="145">
        <f>('Table 8'!AC8/'Table 8'!AB8-1)*100</f>
        <v>-4.1359540023544579</v>
      </c>
      <c r="AD8" s="145">
        <f>('Table 8'!AD8/'Table 8'!AC8-1)*100</f>
        <v>-1.3578899012689827</v>
      </c>
      <c r="AE8" s="145">
        <f>('Table 8'!AE8/'Table 8'!AD8-1)*100</f>
        <v>1.9537544578106969</v>
      </c>
      <c r="AF8" s="145">
        <f>('Table 8'!AF8/'Table 8'!AE8-1)*100</f>
        <v>4.5261843541654301</v>
      </c>
      <c r="AG8" s="145">
        <f>('Table 8'!AG8/'Table 8'!AF8-1)*100</f>
        <v>3.2590613430669269</v>
      </c>
      <c r="AH8" s="145">
        <f>('Table 8'!AH8/'Table 8'!AG8-1)*100</f>
        <v>1.2403199476083149</v>
      </c>
      <c r="AI8" s="145">
        <f>('Table 8'!AI8/'Table 8'!AH8-1)*100</f>
        <v>1.4191295792581382</v>
      </c>
      <c r="AJ8" s="145">
        <f>('Table 8'!AJ8/'Table 8'!AI8-1)*100</f>
        <v>3.7342717715211693</v>
      </c>
      <c r="AK8" s="145">
        <f>('Table 8'!AK8/'Table 8'!AJ8-1)*100</f>
        <v>4.0423336784220831</v>
      </c>
      <c r="AL8" s="145">
        <f>('Table 8'!AL8/'Table 8'!AK8-1)*100</f>
        <v>-3.5843505929442521</v>
      </c>
      <c r="AM8" s="145">
        <f>('Table 8'!AM8/'Table 8'!AL8-1)*100</f>
        <v>-0.69159150602270403</v>
      </c>
      <c r="AN8" s="145">
        <f>('Table 8'!AN8/'Table 8'!AM8-1)*100</f>
        <v>3.0529124361611926</v>
      </c>
      <c r="AO8" s="145">
        <f>('Table 8'!AO8/'Table 8'!AN8-1)*100</f>
        <v>1.776079718650081</v>
      </c>
      <c r="AP8" s="145">
        <f>('Table 8'!AP8/'Table 8'!AO8-1)*100</f>
        <v>-0.64536918710234037</v>
      </c>
      <c r="AQ8" s="145">
        <f>('Table 8'!AQ8/'Table 8'!AP8-1)*100</f>
        <v>-1.9542533265659801</v>
      </c>
      <c r="AR8" s="145">
        <f>('Table 8'!AR8/'Table 8'!AQ8-1)*100</f>
        <v>4.8568261359520415</v>
      </c>
      <c r="AS8" s="145">
        <f>('Table 8'!AS8/'Table 8'!AR8-1)*100</f>
        <v>2.5097370099065763</v>
      </c>
      <c r="AT8" s="145">
        <f>('Table 8'!AT8/'Table 8'!AS8-1)*100</f>
        <v>-0.96231229261390938</v>
      </c>
      <c r="AU8" s="145">
        <f>('Table 8'!AU8/'Table 8'!AT8-1)*100</f>
        <v>-2.8434846384285062</v>
      </c>
      <c r="AV8" s="73" t="s">
        <v>70</v>
      </c>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row>
    <row r="9" spans="2:993 1028:2043 2078:3058 3093:4073 4108:5088 5123:6138 6173:7153 7188:8168 8203:9183 9218:10233 10268:11248 11283:12263 12298:13278 13313:14328 14363:15343 15378:16358" s="55" customFormat="1" ht="12.5">
      <c r="B9" s="45" t="s">
        <v>52</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50" t="s">
        <v>53</v>
      </c>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row>
    <row r="10" spans="2:993 1028:2043 2078:3058 3093:4073 4108:5088 5123:6138 6173:7153 7188:8168 8203:9183 9218:10233 10268:11248 11283:12263 12298:13278 13313:14328 14363:15343 15378:16358" s="55" customFormat="1" ht="12.5">
      <c r="B10" s="51" t="s">
        <v>23</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2" t="s">
        <v>24</v>
      </c>
    </row>
    <row r="11" spans="2:993 1028:2043 2078:3058 3093:4073 4108:5088 5123:6138 6173:7153 7188:8168 8203:9183 9218:10233 10268:11248 11283:12263 12298:13278 13313:14328 14363:15343 15378:16358">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row>
    <row r="12" spans="2:993 1028:2043 2078:3058 3093:4073 4108:5088 5123:6138 6173:7153 7188:8168 8203:9183 9218:10233 10268:11248 11283:12263 12298:13278 13313:14328 14363:15343 15378:16358" customFormat="1" ht="14.5">
      <c r="B12" s="169" t="s">
        <v>189</v>
      </c>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6" t="s">
        <v>187</v>
      </c>
    </row>
    <row r="13" spans="2:993 1028:2043 2078:3058 3093:4073 4108:5088 5123:6138 6173:7153 7188:8168 8203:9183 9218:10233 10268:11248 11283:12263 12298:13278 13313:14328 14363:15343 15378:16358" ht="14.5">
      <c r="B13" s="169" t="s">
        <v>190</v>
      </c>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169" t="s">
        <v>188</v>
      </c>
    </row>
    <row r="14" spans="2:993 1028:2043 2078:3058 3093:4073 4108:5088 5123:6138 6173:7153 7188:8168 8203:9183 9218:10233 10268:11248 11283:12263 12298:13278 13313:14328 14363:15343 15378:16358">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row>
    <row r="15" spans="2:993 1028:2043 2078:3058 3093:4073 4108:5088 5123:6138 6173:7153 7188:8168 8203:9183 9218:10233 10268:11248 11283:12263 12298:13278 13313:14328 14363:15343 15378:16358">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row>
    <row r="16" spans="2:993 1028:2043 2078:3058 3093:4073 4108:5088 5123:6138 6173:7153 7188:8168 8203:9183 9218:10233 10268:11248 11283:12263 12298:13278 13313:14328 14363:15343 15378:16358">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row>
    <row r="17" spans="4:47">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row>
    <row r="18" spans="4:47">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row>
    <row r="19" spans="4:47">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row>
    <row r="20" spans="4:47">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row>
    <row r="21" spans="4:47">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row>
    <row r="22" spans="4:47">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row>
    <row r="23" spans="4:47">
      <c r="D23" s="178"/>
    </row>
    <row r="24" spans="4:47">
      <c r="D24" s="178"/>
    </row>
    <row r="25" spans="4:47">
      <c r="D25" s="178"/>
    </row>
    <row r="26" spans="4:47">
      <c r="D26" s="178"/>
    </row>
    <row r="27" spans="4:47">
      <c r="D27" s="178"/>
    </row>
    <row r="28" spans="4:47">
      <c r="D28" s="178"/>
    </row>
  </sheetData>
  <mergeCells count="1">
    <mergeCell ref="B1:H1"/>
  </mergeCells>
  <hyperlinks>
    <hyperlink ref="B12" location="Index!A1" display="Return to Main Page" xr:uid="{D34CF0CF-D0D7-44E5-BA7B-E236B876B6B9}"/>
    <hyperlink ref="B13" location="Enquiries!A1" display="Contact us for media support and coordination." xr:uid="{55AAC646-8FCF-4895-A675-F823B6907619}"/>
    <hyperlink ref="AV12" location="Index!A1" display="العودة إلى الصفحة الرئيسية " xr:uid="{BD4C59F6-F8C3-4621-925A-61776F58B7E0}"/>
    <hyperlink ref="AV13" location="Enquiries!A1" display="للنشر الإعلامي يُرجى التواصل معنا للدعم والتنسيق." xr:uid="{3D413AE5-547D-4BE0-8A76-B9A7EDF9CA24}"/>
  </hyperlinks>
  <pageMargins left="0.7" right="0.7" top="0.75" bottom="0.75" header="0.3" footer="0.3"/>
  <headerFooter>
    <oddFooter>&amp;L_x000D_&amp;1#&amp;"Calibri"&amp;11&amp;K000000 This document is classified as Open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B1:XED23"/>
  <sheetViews>
    <sheetView showGridLines="0" workbookViewId="0">
      <pane xSplit="2" topLeftCell="C1" activePane="topRight" state="frozen"/>
      <selection activeCell="AH27" sqref="AH27"/>
      <selection pane="topRight"/>
    </sheetView>
  </sheetViews>
  <sheetFormatPr defaultColWidth="8.81640625" defaultRowHeight="14"/>
  <cols>
    <col min="1" max="1" width="8.81640625" style="42"/>
    <col min="2" max="2" width="50.54296875" style="42" customWidth="1"/>
    <col min="3" max="47" width="8.81640625" style="42"/>
    <col min="48" max="48" width="50.54296875" style="42" customWidth="1"/>
    <col min="49" max="16384" width="8.81640625" style="42"/>
  </cols>
  <sheetData>
    <row r="1" spans="2:993 1028:2043 2078:3058 3093:4073 4108:5088 5123:6138 6173:7153 7188:8168 8203:9183 9218:10233 10268:11248 11283:12263 12298:13278 13313:14328 14363:15343 15378:16358" s="12" customFormat="1" ht="18.649999999999999" customHeight="1">
      <c r="B1" s="8"/>
      <c r="C1" s="9"/>
      <c r="D1" s="9"/>
      <c r="E1" s="9"/>
      <c r="F1" s="9"/>
      <c r="G1" s="9"/>
      <c r="H1" s="9"/>
      <c r="I1" s="9"/>
      <c r="J1" s="9"/>
      <c r="K1" s="9"/>
      <c r="L1" s="9"/>
      <c r="M1" s="9"/>
      <c r="N1" s="9"/>
      <c r="O1" s="10"/>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11"/>
    </row>
    <row r="2" spans="2:993 1028:2043 2078:3058 3093:4073 4108:5088 5123:6138 6173:7153 7188:8168 8203:9183 9218:10233 10268:11248 11283:12263 12298:13278 13313:14328 14363:15343 15378:16358" s="53" customFormat="1" ht="60.5" customHeight="1">
      <c r="B2" s="214" t="s">
        <v>123</v>
      </c>
      <c r="C2" s="214"/>
      <c r="D2" s="214"/>
      <c r="E2" s="214"/>
      <c r="F2" s="214"/>
      <c r="G2" s="214"/>
      <c r="H2" s="214"/>
      <c r="I2" s="214"/>
      <c r="J2" s="115"/>
      <c r="K2" s="115"/>
      <c r="L2" s="115"/>
      <c r="M2" s="115"/>
      <c r="N2" s="115"/>
      <c r="O2" s="116"/>
      <c r="P2" s="116"/>
      <c r="Q2" s="116"/>
      <c r="R2" s="116"/>
      <c r="T2" s="116"/>
      <c r="V2" s="117"/>
      <c r="W2" s="117"/>
      <c r="X2" s="117"/>
      <c r="Y2" s="117"/>
      <c r="Z2" s="117"/>
      <c r="AA2" s="117"/>
      <c r="AB2" s="117"/>
      <c r="AC2" s="117"/>
      <c r="AE2" s="165"/>
      <c r="AF2" s="165"/>
      <c r="AG2" s="165"/>
      <c r="AH2" s="165"/>
      <c r="AI2" s="165"/>
      <c r="AJ2" s="165"/>
      <c r="AK2" s="165"/>
      <c r="AL2" s="165"/>
      <c r="AM2" s="165"/>
      <c r="AN2" s="165"/>
      <c r="AO2" s="165"/>
      <c r="AP2" s="165"/>
      <c r="AQ2" s="165"/>
      <c r="AR2" s="215" t="s">
        <v>131</v>
      </c>
      <c r="AS2" s="215"/>
      <c r="AT2" s="215"/>
      <c r="AU2" s="215"/>
      <c r="AV2" s="215"/>
    </row>
    <row r="3" spans="2:993 1028:2043 2078:3058 3093:4073 4108:5088 5123:6138 6173:7153 7188:8168 8203:9183 9218:10233 10268:11248 11283:12263 12298:13278 13313:14328 14363:15343 15378:16358" s="55" customFormat="1" ht="12.5">
      <c r="B3" s="45" t="s">
        <v>18</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50" t="s">
        <v>18</v>
      </c>
    </row>
    <row r="4" spans="2:993 1028:2043 2078:3058 3093:4073 4108:5088 5123:6138 6173:7153 7188:8168 8203:9183 9218:10233 10268:11248 11283:12263 12298:13278 13313:14328 14363:15343 15378:16358" s="61" customFormat="1" ht="13">
      <c r="B4" s="43" t="s">
        <v>72</v>
      </c>
      <c r="C4" s="22" t="s">
        <v>94</v>
      </c>
      <c r="D4" s="22" t="s">
        <v>95</v>
      </c>
      <c r="E4" s="22" t="s">
        <v>96</v>
      </c>
      <c r="F4" s="22" t="s">
        <v>97</v>
      </c>
      <c r="G4" s="22" t="s">
        <v>98</v>
      </c>
      <c r="H4" s="22" t="s">
        <v>99</v>
      </c>
      <c r="I4" s="22" t="s">
        <v>100</v>
      </c>
      <c r="J4" s="22" t="s">
        <v>101</v>
      </c>
      <c r="K4" s="22" t="s">
        <v>102</v>
      </c>
      <c r="L4" s="22" t="s">
        <v>103</v>
      </c>
      <c r="M4" s="22" t="s">
        <v>104</v>
      </c>
      <c r="N4" s="22" t="s">
        <v>105</v>
      </c>
      <c r="O4" s="22" t="s">
        <v>106</v>
      </c>
      <c r="P4" s="22" t="s">
        <v>107</v>
      </c>
      <c r="Q4" s="22" t="s">
        <v>108</v>
      </c>
      <c r="R4" s="22" t="s">
        <v>109</v>
      </c>
      <c r="S4" s="22" t="s">
        <v>110</v>
      </c>
      <c r="T4" s="22" t="s">
        <v>111</v>
      </c>
      <c r="U4" s="22" t="s">
        <v>112</v>
      </c>
      <c r="V4" s="22" t="s">
        <v>113</v>
      </c>
      <c r="W4" s="22" t="s">
        <v>1</v>
      </c>
      <c r="X4" s="22" t="s">
        <v>2</v>
      </c>
      <c r="Y4" s="22" t="s">
        <v>3</v>
      </c>
      <c r="Z4" s="22" t="s">
        <v>4</v>
      </c>
      <c r="AA4" s="22" t="s">
        <v>5</v>
      </c>
      <c r="AB4" s="22" t="s">
        <v>6</v>
      </c>
      <c r="AC4" s="22" t="s">
        <v>7</v>
      </c>
      <c r="AD4" s="22" t="s">
        <v>8</v>
      </c>
      <c r="AE4" s="32" t="s">
        <v>138</v>
      </c>
      <c r="AF4" s="32" t="s">
        <v>139</v>
      </c>
      <c r="AG4" s="32" t="s">
        <v>140</v>
      </c>
      <c r="AH4" s="32" t="s">
        <v>141</v>
      </c>
      <c r="AI4" s="32" t="s">
        <v>145</v>
      </c>
      <c r="AJ4" s="32" t="s">
        <v>146</v>
      </c>
      <c r="AK4" s="32" t="s">
        <v>147</v>
      </c>
      <c r="AL4" s="32" t="s">
        <v>148</v>
      </c>
      <c r="AM4" s="32" t="s">
        <v>166</v>
      </c>
      <c r="AN4" s="32" t="s">
        <v>167</v>
      </c>
      <c r="AO4" s="32" t="s">
        <v>168</v>
      </c>
      <c r="AP4" s="32" t="s">
        <v>169</v>
      </c>
      <c r="AQ4" s="32" t="s">
        <v>149</v>
      </c>
      <c r="AR4" s="32" t="s">
        <v>150</v>
      </c>
      <c r="AS4" s="32" t="s">
        <v>151</v>
      </c>
      <c r="AT4" s="32" t="s">
        <v>170</v>
      </c>
      <c r="AU4" s="32" t="s">
        <v>175</v>
      </c>
      <c r="AV4" s="44" t="s">
        <v>73</v>
      </c>
    </row>
    <row r="5" spans="2:993 1028:2043 2078:3058 3093:4073 4108:5088 5123:6138 6173:7153 7188:8168 8203:9183 9218:10233 10268:11248 11283:12263 12298:13278 13313:14328 14363:15343 15378:16358" s="55" customFormat="1" ht="12.5">
      <c r="B5" s="69" t="s">
        <v>63</v>
      </c>
      <c r="C5" s="196">
        <f>('Table 8'!C4/'Table 8'!C$8)*100</f>
        <v>87.907334765745361</v>
      </c>
      <c r="D5" s="196">
        <f>('Table 8'!D4/'Table 8'!D$8)*100</f>
        <v>87.765696116506675</v>
      </c>
      <c r="E5" s="196">
        <f>('Table 8'!E4/'Table 8'!E$8)*100</f>
        <v>88.473379161514259</v>
      </c>
      <c r="F5" s="196">
        <f>('Table 8'!F4/'Table 8'!F$8)*100</f>
        <v>87.009505857099327</v>
      </c>
      <c r="G5" s="196">
        <f>('Table 8'!G4/'Table 8'!G$8)*100</f>
        <v>87.515471863586797</v>
      </c>
      <c r="H5" s="196">
        <f>('Table 8'!H4/'Table 8'!H$8)*100</f>
        <v>88.043912618633229</v>
      </c>
      <c r="I5" s="196">
        <f>('Table 8'!I4/'Table 8'!I$8)*100</f>
        <v>88.026931004453147</v>
      </c>
      <c r="J5" s="196">
        <f>('Table 8'!J4/'Table 8'!J$8)*100</f>
        <v>88.357042243950403</v>
      </c>
      <c r="K5" s="196">
        <f>('Table 8'!K4/'Table 8'!K$8)*100</f>
        <v>86.755900047732354</v>
      </c>
      <c r="L5" s="196">
        <f>('Table 8'!L4/'Table 8'!L$8)*100</f>
        <v>86.94440819925704</v>
      </c>
      <c r="M5" s="196">
        <f>('Table 8'!M4/'Table 8'!M$8)*100</f>
        <v>87.047196531052336</v>
      </c>
      <c r="N5" s="196">
        <f>('Table 8'!N4/'Table 8'!N$8)*100</f>
        <v>86.833046939192499</v>
      </c>
      <c r="O5" s="196">
        <f>('Table 8'!O4/'Table 8'!O$8)*100</f>
        <v>87.113847602443215</v>
      </c>
      <c r="P5" s="196">
        <f>('Table 8'!P4/'Table 8'!P$8)*100</f>
        <v>87.03002745213</v>
      </c>
      <c r="Q5" s="196">
        <f>('Table 8'!Q4/'Table 8'!Q$8)*100</f>
        <v>86.938784132307802</v>
      </c>
      <c r="R5" s="196">
        <f>('Table 8'!R4/'Table 8'!R$8)*100</f>
        <v>86.615501011840678</v>
      </c>
      <c r="S5" s="196">
        <f>('Table 8'!S4/'Table 8'!S$8)*100</f>
        <v>87.567175794091739</v>
      </c>
      <c r="T5" s="196">
        <f>('Table 8'!T4/'Table 8'!T$8)*100</f>
        <v>87.748025230339792</v>
      </c>
      <c r="U5" s="196">
        <f>('Table 8'!U4/'Table 8'!U$8)*100</f>
        <v>88.02457189934141</v>
      </c>
      <c r="V5" s="196">
        <f>('Table 8'!V4/'Table 8'!V$8)*100</f>
        <v>88.427737676777767</v>
      </c>
      <c r="W5" s="196">
        <f>('Table 8'!W4/'Table 8'!W$8)*100</f>
        <v>87.633551558551048</v>
      </c>
      <c r="X5" s="196">
        <f>('Table 8'!X4/'Table 8'!X$8)*100</f>
        <v>87.705339868887847</v>
      </c>
      <c r="Y5" s="196">
        <f>('Table 8'!Y4/'Table 8'!Y$8)*100</f>
        <v>87.945953946217358</v>
      </c>
      <c r="Z5" s="196">
        <f>('Table 8'!Z4/'Table 8'!Z$8)*100</f>
        <v>87.393186276743947</v>
      </c>
      <c r="AA5" s="196">
        <f>('Table 8'!AA4/'Table 8'!AA$8)*100</f>
        <v>88.157402953997888</v>
      </c>
      <c r="AB5" s="196">
        <f>('Table 8'!AB4/'Table 8'!AB$8)*100</f>
        <v>87.629792703807524</v>
      </c>
      <c r="AC5" s="196">
        <f>('Table 8'!AC4/'Table 8'!AC$8)*100</f>
        <v>87.031446781434397</v>
      </c>
      <c r="AD5" s="196">
        <f>('Table 8'!AD4/'Table 8'!AD$8)*100</f>
        <v>86.989959328666217</v>
      </c>
      <c r="AE5" s="196">
        <f>('Table 8'!AE4/'Table 8'!AE$8)*100</f>
        <v>87.808266190868324</v>
      </c>
      <c r="AF5" s="196">
        <f>('Table 8'!AF4/'Table 8'!AF$8)*100</f>
        <v>87.676412820916283</v>
      </c>
      <c r="AG5" s="196">
        <f>('Table 8'!AG4/'Table 8'!AG$8)*100</f>
        <v>87.511420222332404</v>
      </c>
      <c r="AH5" s="196">
        <f>('Table 8'!AH4/'Table 8'!AH$8)*100</f>
        <v>87.599019601808152</v>
      </c>
      <c r="AI5" s="196">
        <f>('Table 8'!AI4/'Table 8'!AI$8)*100</f>
        <v>87.829553361808863</v>
      </c>
      <c r="AJ5" s="196">
        <f>('Table 8'!AJ4/'Table 8'!AJ$8)*100</f>
        <v>88.921663370354878</v>
      </c>
      <c r="AK5" s="196">
        <f>('Table 8'!AK4/'Table 8'!AK$8)*100</f>
        <v>88.614182556359282</v>
      </c>
      <c r="AL5" s="196">
        <f>('Table 8'!AL4/'Table 8'!AL$8)*100</f>
        <v>87.805986976518753</v>
      </c>
      <c r="AM5" s="196">
        <f>('Table 8'!AM4/'Table 8'!AM$8)*100</f>
        <v>87.887286455042357</v>
      </c>
      <c r="AN5" s="196">
        <f>('Table 8'!AN4/'Table 8'!AN$8)*100</f>
        <v>87.972740714866475</v>
      </c>
      <c r="AO5" s="196">
        <f>('Table 8'!AO4/'Table 8'!AO$8)*100</f>
        <v>88.13570304940221</v>
      </c>
      <c r="AP5" s="196">
        <f>('Table 8'!AP4/'Table 8'!AP$8)*100</f>
        <v>87.214622067509367</v>
      </c>
      <c r="AQ5" s="196">
        <f>('Table 8'!AQ4/'Table 8'!AQ$8)*100</f>
        <v>87.410019969073716</v>
      </c>
      <c r="AR5" s="196">
        <f>('Table 8'!AR4/'Table 8'!AR$8)*100</f>
        <v>87.392043809921049</v>
      </c>
      <c r="AS5" s="196">
        <f>('Table 8'!AS4/'Table 8'!AS$8)*100</f>
        <v>87.665594829866933</v>
      </c>
      <c r="AT5" s="196">
        <f>('Table 8'!AT4/'Table 8'!AT$8)*100</f>
        <v>87.033798352824647</v>
      </c>
      <c r="AU5" s="196">
        <f>('Table 8'!AU4/'Table 8'!AU$8)*100</f>
        <v>87.067435963208752</v>
      </c>
      <c r="AV5" s="71" t="s">
        <v>62</v>
      </c>
      <c r="AW5" s="5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row>
    <row r="6" spans="2:993 1028:2043 2078:3058 3093:4073 4108:5088 5123:6138 6173:7153 7188:8168 8203:9183 9218:10233 10268:11248 11283:12263 12298:13278 13313:14328 14363:15343 15378:16358" s="65" customFormat="1" ht="16.5" customHeight="1">
      <c r="B6" s="45" t="s">
        <v>65</v>
      </c>
      <c r="C6" s="195">
        <f>('Table 8'!C5/'Table 8'!C$8)*100</f>
        <v>5.9956132935526023</v>
      </c>
      <c r="D6" s="195">
        <f>('Table 8'!D5/'Table 8'!D$8)*100</f>
        <v>6.0274902294235391</v>
      </c>
      <c r="E6" s="195">
        <f>('Table 8'!E5/'Table 8'!E$8)*100</f>
        <v>6.2311566441389283</v>
      </c>
      <c r="F6" s="195">
        <f>('Table 8'!F5/'Table 8'!F$8)*100</f>
        <v>7.4084475716803055</v>
      </c>
      <c r="G6" s="195">
        <f>('Table 8'!G5/'Table 8'!G$8)*100</f>
        <v>7.0217875383058557</v>
      </c>
      <c r="H6" s="195">
        <f>('Table 8'!H5/'Table 8'!H$8)*100</f>
        <v>6.4704824007300514</v>
      </c>
      <c r="I6" s="195">
        <f>('Table 8'!I5/'Table 8'!I$8)*100</f>
        <v>6.7019772307125001</v>
      </c>
      <c r="J6" s="195">
        <f>('Table 8'!J5/'Table 8'!J$8)*100</f>
        <v>6.5612302945996435</v>
      </c>
      <c r="K6" s="195">
        <f>('Table 8'!K5/'Table 8'!K$8)*100</f>
        <v>7.0953489045472331</v>
      </c>
      <c r="L6" s="195">
        <f>('Table 8'!L5/'Table 8'!L$8)*100</f>
        <v>6.8779835183739451</v>
      </c>
      <c r="M6" s="195">
        <f>('Table 8'!M5/'Table 8'!M$8)*100</f>
        <v>6.7984359066803712</v>
      </c>
      <c r="N6" s="195">
        <f>('Table 8'!N5/'Table 8'!N$8)*100</f>
        <v>6.9451183314312726</v>
      </c>
      <c r="O6" s="195">
        <f>('Table 8'!O5/'Table 8'!O$8)*100</f>
        <v>7.0442113537821909</v>
      </c>
      <c r="P6" s="195">
        <f>('Table 8'!P5/'Table 8'!P$8)*100</f>
        <v>7.0118731723926384</v>
      </c>
      <c r="Q6" s="195">
        <f>('Table 8'!Q5/'Table 8'!Q$8)*100</f>
        <v>7.117540089553029</v>
      </c>
      <c r="R6" s="195">
        <f>('Table 8'!R5/'Table 8'!R$8)*100</f>
        <v>7.1055119740980528</v>
      </c>
      <c r="S6" s="195">
        <f>('Table 8'!S5/'Table 8'!S$8)*100</f>
        <v>6.5956677853158299</v>
      </c>
      <c r="T6" s="195">
        <f>('Table 8'!T5/'Table 8'!T$8)*100</f>
        <v>6.4583199844215056</v>
      </c>
      <c r="U6" s="195">
        <f>('Table 8'!U5/'Table 8'!U$8)*100</f>
        <v>6.2590279595068843</v>
      </c>
      <c r="V6" s="195">
        <f>('Table 8'!V5/'Table 8'!V$8)*100</f>
        <v>5.9546408450100552</v>
      </c>
      <c r="W6" s="195">
        <f>('Table 8'!W5/'Table 8'!W$8)*100</f>
        <v>6.4779609515496333</v>
      </c>
      <c r="X6" s="195">
        <f>('Table 8'!X5/'Table 8'!X$8)*100</f>
        <v>6.4988530480977413</v>
      </c>
      <c r="Y6" s="195">
        <f>('Table 8'!Y5/'Table 8'!Y$8)*100</f>
        <v>6.4827328840695451</v>
      </c>
      <c r="Z6" s="195">
        <f>('Table 8'!Z5/'Table 8'!Z$8)*100</f>
        <v>6.821997300350799</v>
      </c>
      <c r="AA6" s="195">
        <f>('Table 8'!AA5/'Table 8'!AA$8)*100</f>
        <v>5.3162674065505966</v>
      </c>
      <c r="AB6" s="195">
        <f>('Table 8'!AB5/'Table 8'!AB$8)*100</f>
        <v>5.7290512893763177</v>
      </c>
      <c r="AC6" s="195">
        <f>('Table 8'!AC5/'Table 8'!AC$8)*100</f>
        <v>5.8829227580379779</v>
      </c>
      <c r="AD6" s="195">
        <f>('Table 8'!AD5/'Table 8'!AD$8)*100</f>
        <v>5.8740192758186964</v>
      </c>
      <c r="AE6" s="195">
        <f>('Table 8'!AE5/'Table 8'!AE$8)*100</f>
        <v>5.3735384965846356</v>
      </c>
      <c r="AF6" s="195">
        <f>('Table 8'!AF5/'Table 8'!AF$8)*100</f>
        <v>5.5833996672779591</v>
      </c>
      <c r="AG6" s="195">
        <f>('Table 8'!AG5/'Table 8'!AG$8)*100</f>
        <v>5.9870749901406572</v>
      </c>
      <c r="AH6" s="195">
        <f>('Table 8'!AH5/'Table 8'!AH$8)*100</f>
        <v>5.9296704234461002</v>
      </c>
      <c r="AI6" s="195">
        <f>('Table 8'!AI5/'Table 8'!AI$8)*100</f>
        <v>5.8627744637456436</v>
      </c>
      <c r="AJ6" s="195">
        <f>('Table 8'!AJ5/'Table 8'!AJ$8)*100</f>
        <v>5.152989404494428</v>
      </c>
      <c r="AK6" s="195">
        <f>('Table 8'!AK5/'Table 8'!AK$8)*100</f>
        <v>5.6731195210629703</v>
      </c>
      <c r="AL6" s="195">
        <f>('Table 8'!AL5/'Table 8'!AL$8)*100</f>
        <v>5.9683640045810362</v>
      </c>
      <c r="AM6" s="195">
        <f>('Table 8'!AM5/'Table 8'!AM$8)*100</f>
        <v>5.9054070244761361</v>
      </c>
      <c r="AN6" s="195">
        <f>('Table 8'!AN5/'Table 8'!AN$8)*100</f>
        <v>6.0779111189770392</v>
      </c>
      <c r="AO6" s="195">
        <f>('Table 8'!AO5/'Table 8'!AO$8)*100</f>
        <v>6.0329380259311778</v>
      </c>
      <c r="AP6" s="195">
        <f>('Table 8'!AP5/'Table 8'!AP$8)*100</f>
        <v>6.7241423927014026</v>
      </c>
      <c r="AQ6" s="195">
        <f>('Table 8'!AQ5/'Table 8'!AQ$8)*100</f>
        <v>6.3920077135898037</v>
      </c>
      <c r="AR6" s="195">
        <f>('Table 8'!AR5/'Table 8'!AR$8)*100</f>
        <v>6.6840756334625784</v>
      </c>
      <c r="AS6" s="195">
        <f>('Table 8'!AS5/'Table 8'!AS$8)*100</f>
        <v>6.4834429936151032</v>
      </c>
      <c r="AT6" s="195">
        <f>('Table 8'!AT5/'Table 8'!AT$8)*100</f>
        <v>6.8263947802966101</v>
      </c>
      <c r="AU6" s="195">
        <f>('Table 8'!AU5/'Table 8'!AU$8)*100</f>
        <v>6.7456746758499193</v>
      </c>
      <c r="AV6" s="74" t="s">
        <v>64</v>
      </c>
      <c r="AW6" s="204"/>
      <c r="CE6" s="45"/>
      <c r="DN6" s="45"/>
      <c r="EW6" s="45"/>
      <c r="GF6" s="45"/>
      <c r="HO6" s="45"/>
      <c r="IX6" s="45"/>
      <c r="KG6" s="45"/>
      <c r="LP6" s="45"/>
      <c r="MY6" s="45"/>
      <c r="OH6" s="45"/>
      <c r="PQ6" s="45"/>
      <c r="QZ6" s="45"/>
      <c r="SI6" s="45"/>
      <c r="TR6" s="45"/>
      <c r="VA6" s="45"/>
      <c r="WJ6" s="45"/>
      <c r="XS6" s="45"/>
      <c r="ZB6" s="45"/>
      <c r="AAK6" s="45"/>
      <c r="ABT6" s="45"/>
      <c r="ADC6" s="45"/>
      <c r="AEL6" s="45"/>
      <c r="AFU6" s="45"/>
      <c r="AHD6" s="45"/>
      <c r="AIM6" s="45"/>
      <c r="AJV6" s="45"/>
      <c r="ALE6" s="45"/>
      <c r="AMN6" s="45"/>
      <c r="ANW6" s="45"/>
      <c r="APF6" s="45"/>
      <c r="AQO6" s="45"/>
      <c r="ARX6" s="45"/>
      <c r="ATG6" s="45"/>
      <c r="AUP6" s="45"/>
      <c r="AVY6" s="45"/>
      <c r="AXH6" s="45"/>
      <c r="AYQ6" s="45"/>
      <c r="AZZ6" s="45"/>
      <c r="BBI6" s="45"/>
      <c r="BCR6" s="45"/>
      <c r="BEA6" s="45"/>
      <c r="BFJ6" s="45"/>
      <c r="BGS6" s="45"/>
      <c r="BIB6" s="45"/>
      <c r="BJK6" s="45"/>
      <c r="BKT6" s="45"/>
      <c r="BMC6" s="45"/>
      <c r="BNL6" s="45"/>
      <c r="BOU6" s="45"/>
      <c r="BQD6" s="45"/>
      <c r="BRM6" s="45"/>
      <c r="BSV6" s="45"/>
      <c r="BUE6" s="45"/>
      <c r="BVN6" s="45"/>
      <c r="BWW6" s="45"/>
      <c r="BYF6" s="45"/>
      <c r="BZO6" s="45"/>
      <c r="CAX6" s="45"/>
      <c r="CCG6" s="45"/>
      <c r="CDP6" s="45"/>
      <c r="CEY6" s="45"/>
      <c r="CGH6" s="45"/>
      <c r="CHQ6" s="45"/>
      <c r="CIZ6" s="45"/>
      <c r="CKI6" s="45"/>
      <c r="CLR6" s="45"/>
      <c r="CNA6" s="45"/>
      <c r="COJ6" s="45"/>
      <c r="CPS6" s="45"/>
      <c r="CRB6" s="45"/>
      <c r="CSK6" s="45"/>
      <c r="CTT6" s="45"/>
      <c r="CVC6" s="45"/>
      <c r="CWL6" s="45"/>
      <c r="CXU6" s="45"/>
      <c r="CZD6" s="45"/>
      <c r="DAM6" s="45"/>
      <c r="DBV6" s="45"/>
      <c r="DDE6" s="45"/>
      <c r="DEN6" s="45"/>
      <c r="DFW6" s="45"/>
      <c r="DHF6" s="45"/>
      <c r="DIO6" s="45"/>
      <c r="DJX6" s="45"/>
      <c r="DLG6" s="45"/>
      <c r="DMP6" s="45"/>
      <c r="DNY6" s="45"/>
      <c r="DPH6" s="45"/>
      <c r="DQQ6" s="45"/>
      <c r="DRZ6" s="45"/>
      <c r="DTI6" s="45"/>
      <c r="DUR6" s="45"/>
      <c r="DWA6" s="45"/>
      <c r="DXJ6" s="45"/>
      <c r="DYS6" s="45"/>
      <c r="EAB6" s="45"/>
      <c r="EBK6" s="45"/>
      <c r="ECT6" s="45"/>
      <c r="EEC6" s="45"/>
      <c r="EFL6" s="45"/>
      <c r="EGU6" s="45"/>
      <c r="EID6" s="45"/>
      <c r="EJM6" s="45"/>
      <c r="EKV6" s="45"/>
      <c r="EME6" s="45"/>
      <c r="ENN6" s="45"/>
      <c r="EOW6" s="45"/>
      <c r="EQF6" s="45"/>
      <c r="ERO6" s="45"/>
      <c r="ESX6" s="45"/>
      <c r="EUG6" s="45"/>
      <c r="EVP6" s="45"/>
      <c r="EWY6" s="45"/>
      <c r="EYH6" s="45"/>
      <c r="EZQ6" s="45"/>
      <c r="FAZ6" s="45"/>
      <c r="FCI6" s="45"/>
      <c r="FDR6" s="45"/>
      <c r="FFA6" s="45"/>
      <c r="FGJ6" s="45"/>
      <c r="FHS6" s="45"/>
      <c r="FJB6" s="45"/>
      <c r="FKK6" s="45"/>
      <c r="FLT6" s="45"/>
      <c r="FNC6" s="45"/>
      <c r="FOL6" s="45"/>
      <c r="FPU6" s="45"/>
      <c r="FRD6" s="45"/>
      <c r="FSM6" s="45"/>
      <c r="FTV6" s="45"/>
      <c r="FVE6" s="45"/>
      <c r="FWN6" s="45"/>
      <c r="FXW6" s="45"/>
      <c r="FZF6" s="45"/>
      <c r="GAO6" s="45"/>
      <c r="GBX6" s="45"/>
      <c r="GDG6" s="45"/>
      <c r="GEP6" s="45"/>
      <c r="GFY6" s="45"/>
      <c r="GHH6" s="45"/>
      <c r="GIQ6" s="45"/>
      <c r="GJZ6" s="45"/>
      <c r="GLI6" s="45"/>
      <c r="GMR6" s="45"/>
      <c r="GOA6" s="45"/>
      <c r="GPJ6" s="45"/>
      <c r="GQS6" s="45"/>
      <c r="GSB6" s="45"/>
      <c r="GTK6" s="45"/>
      <c r="GUT6" s="45"/>
      <c r="GWC6" s="45"/>
      <c r="GXL6" s="45"/>
      <c r="GYU6" s="45"/>
      <c r="HAD6" s="45"/>
      <c r="HBM6" s="45"/>
      <c r="HCV6" s="45"/>
      <c r="HEE6" s="45"/>
      <c r="HFN6" s="45"/>
      <c r="HGW6" s="45"/>
      <c r="HIF6" s="45"/>
      <c r="HJO6" s="45"/>
      <c r="HKX6" s="45"/>
      <c r="HMG6" s="45"/>
      <c r="HNP6" s="45"/>
      <c r="HOY6" s="45"/>
      <c r="HQH6" s="45"/>
      <c r="HRQ6" s="45"/>
      <c r="HSZ6" s="45"/>
      <c r="HUI6" s="45"/>
      <c r="HVR6" s="45"/>
      <c r="HXA6" s="45"/>
      <c r="HYJ6" s="45"/>
      <c r="HZS6" s="45"/>
      <c r="IBB6" s="45"/>
      <c r="ICK6" s="45"/>
      <c r="IDT6" s="45"/>
      <c r="IFC6" s="45"/>
      <c r="IGL6" s="45"/>
      <c r="IHU6" s="45"/>
      <c r="IJD6" s="45"/>
      <c r="IKM6" s="45"/>
      <c r="ILV6" s="45"/>
      <c r="INE6" s="45"/>
      <c r="ION6" s="45"/>
      <c r="IPW6" s="45"/>
      <c r="IRF6" s="45"/>
      <c r="ISO6" s="45"/>
      <c r="ITX6" s="45"/>
      <c r="IVG6" s="45"/>
      <c r="IWP6" s="45"/>
      <c r="IXY6" s="45"/>
      <c r="IZH6" s="45"/>
      <c r="JAQ6" s="45"/>
      <c r="JBZ6" s="45"/>
      <c r="JDI6" s="45"/>
      <c r="JER6" s="45"/>
      <c r="JGA6" s="45"/>
      <c r="JHJ6" s="45"/>
      <c r="JIS6" s="45"/>
      <c r="JKB6" s="45"/>
      <c r="JLK6" s="45"/>
      <c r="JMT6" s="45"/>
      <c r="JOC6" s="45"/>
      <c r="JPL6" s="45"/>
      <c r="JQU6" s="45"/>
      <c r="JSD6" s="45"/>
      <c r="JTM6" s="45"/>
      <c r="JUV6" s="45"/>
      <c r="JWE6" s="45"/>
      <c r="JXN6" s="45"/>
      <c r="JYW6" s="45"/>
      <c r="KAF6" s="45"/>
      <c r="KBO6" s="45"/>
      <c r="KCX6" s="45"/>
      <c r="KEG6" s="45"/>
      <c r="KFP6" s="45"/>
      <c r="KGY6" s="45"/>
      <c r="KIH6" s="45"/>
      <c r="KJQ6" s="45"/>
      <c r="KKZ6" s="45"/>
      <c r="KMI6" s="45"/>
      <c r="KNR6" s="45"/>
      <c r="KPA6" s="45"/>
      <c r="KQJ6" s="45"/>
      <c r="KRS6" s="45"/>
      <c r="KTB6" s="45"/>
      <c r="KUK6" s="45"/>
      <c r="KVT6" s="45"/>
      <c r="KXC6" s="45"/>
      <c r="KYL6" s="45"/>
      <c r="KZU6" s="45"/>
      <c r="LBD6" s="45"/>
      <c r="LCM6" s="45"/>
      <c r="LDV6" s="45"/>
      <c r="LFE6" s="45"/>
      <c r="LGN6" s="45"/>
      <c r="LHW6" s="45"/>
      <c r="LJF6" s="45"/>
      <c r="LKO6" s="45"/>
      <c r="LLX6" s="45"/>
      <c r="LNG6" s="45"/>
      <c r="LOP6" s="45"/>
      <c r="LPY6" s="45"/>
      <c r="LRH6" s="45"/>
      <c r="LSQ6" s="45"/>
      <c r="LTZ6" s="45"/>
      <c r="LVI6" s="45"/>
      <c r="LWR6" s="45"/>
      <c r="LYA6" s="45"/>
      <c r="LZJ6" s="45"/>
      <c r="MAS6" s="45"/>
      <c r="MCB6" s="45"/>
      <c r="MDK6" s="45"/>
      <c r="MET6" s="45"/>
      <c r="MGC6" s="45"/>
      <c r="MHL6" s="45"/>
      <c r="MIU6" s="45"/>
      <c r="MKD6" s="45"/>
      <c r="MLM6" s="45"/>
      <c r="MMV6" s="45"/>
      <c r="MOE6" s="45"/>
      <c r="MPN6" s="45"/>
      <c r="MQW6" s="45"/>
      <c r="MSF6" s="45"/>
      <c r="MTO6" s="45"/>
      <c r="MUX6" s="45"/>
      <c r="MWG6" s="45"/>
      <c r="MXP6" s="45"/>
      <c r="MYY6" s="45"/>
      <c r="NAH6" s="45"/>
      <c r="NBQ6" s="45"/>
      <c r="NCZ6" s="45"/>
      <c r="NEI6" s="45"/>
      <c r="NFR6" s="45"/>
      <c r="NHA6" s="45"/>
      <c r="NIJ6" s="45"/>
      <c r="NJS6" s="45"/>
      <c r="NLB6" s="45"/>
      <c r="NMK6" s="45"/>
      <c r="NNT6" s="45"/>
      <c r="NPC6" s="45"/>
      <c r="NQL6" s="45"/>
      <c r="NRU6" s="45"/>
      <c r="NTD6" s="45"/>
      <c r="NUM6" s="45"/>
      <c r="NVV6" s="45"/>
      <c r="NXE6" s="45"/>
      <c r="NYN6" s="45"/>
      <c r="NZW6" s="45"/>
      <c r="OBF6" s="45"/>
      <c r="OCO6" s="45"/>
      <c r="ODX6" s="45"/>
      <c r="OFG6" s="45"/>
      <c r="OGP6" s="45"/>
      <c r="OHY6" s="45"/>
      <c r="OJH6" s="45"/>
      <c r="OKQ6" s="45"/>
      <c r="OLZ6" s="45"/>
      <c r="ONI6" s="45"/>
      <c r="OOR6" s="45"/>
      <c r="OQA6" s="45"/>
      <c r="ORJ6" s="45"/>
      <c r="OSS6" s="45"/>
      <c r="OUB6" s="45"/>
      <c r="OVK6" s="45"/>
      <c r="OWT6" s="45"/>
      <c r="OYC6" s="45"/>
      <c r="OZL6" s="45"/>
      <c r="PAU6" s="45"/>
      <c r="PCD6" s="45"/>
      <c r="PDM6" s="45"/>
      <c r="PEV6" s="45"/>
      <c r="PGE6" s="45"/>
      <c r="PHN6" s="45"/>
      <c r="PIW6" s="45"/>
      <c r="PKF6" s="45"/>
      <c r="PLO6" s="45"/>
      <c r="PMX6" s="45"/>
      <c r="POG6" s="45"/>
      <c r="PPP6" s="45"/>
      <c r="PQY6" s="45"/>
      <c r="PSH6" s="45"/>
      <c r="PTQ6" s="45"/>
      <c r="PUZ6" s="45"/>
      <c r="PWI6" s="45"/>
      <c r="PXR6" s="45"/>
      <c r="PZA6" s="45"/>
      <c r="QAJ6" s="45"/>
      <c r="QBS6" s="45"/>
      <c r="QDB6" s="45"/>
      <c r="QEK6" s="45"/>
      <c r="QFT6" s="45"/>
      <c r="QHC6" s="45"/>
      <c r="QIL6" s="45"/>
      <c r="QJU6" s="45"/>
      <c r="QLD6" s="45"/>
      <c r="QMM6" s="45"/>
      <c r="QNV6" s="45"/>
      <c r="QPE6" s="45"/>
      <c r="QQN6" s="45"/>
      <c r="QRW6" s="45"/>
      <c r="QTF6" s="45"/>
      <c r="QUO6" s="45"/>
      <c r="QVX6" s="45"/>
      <c r="QXG6" s="45"/>
      <c r="QYP6" s="45"/>
      <c r="QZY6" s="45"/>
      <c r="RBH6" s="45"/>
      <c r="RCQ6" s="45"/>
      <c r="RDZ6" s="45"/>
      <c r="RFI6" s="45"/>
      <c r="RGR6" s="45"/>
      <c r="RIA6" s="45"/>
      <c r="RJJ6" s="45"/>
      <c r="RKS6" s="45"/>
      <c r="RMB6" s="45"/>
      <c r="RNK6" s="45"/>
      <c r="ROT6" s="45"/>
      <c r="RQC6" s="45"/>
      <c r="RRL6" s="45"/>
      <c r="RSU6" s="45"/>
      <c r="RUD6" s="45"/>
      <c r="RVM6" s="45"/>
      <c r="RWV6" s="45"/>
      <c r="RYE6" s="45"/>
      <c r="RZN6" s="45"/>
      <c r="SAW6" s="45"/>
      <c r="SCF6" s="45"/>
      <c r="SDO6" s="45"/>
      <c r="SEX6" s="45"/>
      <c r="SGG6" s="45"/>
      <c r="SHP6" s="45"/>
      <c r="SIY6" s="45"/>
      <c r="SKH6" s="45"/>
      <c r="SLQ6" s="45"/>
      <c r="SMZ6" s="45"/>
      <c r="SOI6" s="45"/>
      <c r="SPR6" s="45"/>
      <c r="SRA6" s="45"/>
      <c r="SSJ6" s="45"/>
      <c r="STS6" s="45"/>
      <c r="SVB6" s="45"/>
      <c r="SWK6" s="45"/>
      <c r="SXT6" s="45"/>
      <c r="SZC6" s="45"/>
      <c r="TAL6" s="45"/>
      <c r="TBU6" s="45"/>
      <c r="TDD6" s="45"/>
      <c r="TEM6" s="45"/>
      <c r="TFV6" s="45"/>
      <c r="THE6" s="45"/>
      <c r="TIN6" s="45"/>
      <c r="TJW6" s="45"/>
      <c r="TLF6" s="45"/>
      <c r="TMO6" s="45"/>
      <c r="TNX6" s="45"/>
      <c r="TPG6" s="45"/>
      <c r="TQP6" s="45"/>
      <c r="TRY6" s="45"/>
      <c r="TTH6" s="45"/>
      <c r="TUQ6" s="45"/>
      <c r="TVZ6" s="45"/>
      <c r="TXI6" s="45"/>
      <c r="TYR6" s="45"/>
      <c r="UAA6" s="45"/>
      <c r="UBJ6" s="45"/>
      <c r="UCS6" s="45"/>
      <c r="UEB6" s="45"/>
      <c r="UFK6" s="45"/>
      <c r="UGT6" s="45"/>
      <c r="UIC6" s="45"/>
      <c r="UJL6" s="45"/>
      <c r="UKU6" s="45"/>
      <c r="UMD6" s="45"/>
      <c r="UNM6" s="45"/>
      <c r="UOV6" s="45"/>
      <c r="UQE6" s="45"/>
      <c r="URN6" s="45"/>
      <c r="USW6" s="45"/>
      <c r="UUF6" s="45"/>
      <c r="UVO6" s="45"/>
      <c r="UWX6" s="45"/>
      <c r="UYG6" s="45"/>
      <c r="UZP6" s="45"/>
      <c r="VAY6" s="45"/>
      <c r="VCH6" s="45"/>
      <c r="VDQ6" s="45"/>
      <c r="VEZ6" s="45"/>
      <c r="VGI6" s="45"/>
      <c r="VHR6" s="45"/>
      <c r="VJA6" s="45"/>
      <c r="VKJ6" s="45"/>
      <c r="VLS6" s="45"/>
      <c r="VNB6" s="45"/>
      <c r="VOK6" s="45"/>
      <c r="VPT6" s="45"/>
      <c r="VRC6" s="45"/>
      <c r="VSL6" s="45"/>
      <c r="VTU6" s="45"/>
      <c r="VVD6" s="45"/>
      <c r="VWM6" s="45"/>
      <c r="VXV6" s="45"/>
      <c r="VZE6" s="45"/>
      <c r="WAN6" s="45"/>
      <c r="WBW6" s="45"/>
      <c r="WDF6" s="45"/>
      <c r="WEO6" s="45"/>
      <c r="WFX6" s="45"/>
      <c r="WHG6" s="45"/>
      <c r="WIP6" s="45"/>
      <c r="WJY6" s="45"/>
      <c r="WLH6" s="45"/>
      <c r="WMQ6" s="45"/>
      <c r="WNZ6" s="45"/>
      <c r="WPI6" s="45"/>
      <c r="WQR6" s="45"/>
      <c r="WSA6" s="45"/>
      <c r="WTJ6" s="45"/>
      <c r="WUS6" s="45"/>
      <c r="WWB6" s="45"/>
      <c r="WXK6" s="45"/>
      <c r="WYT6" s="45"/>
      <c r="XAC6" s="45"/>
      <c r="XBL6" s="45"/>
      <c r="XCU6" s="45"/>
      <c r="XED6" s="45"/>
    </row>
    <row r="7" spans="2:993 1028:2043 2078:3058 3093:4073 4108:5088 5123:6138 6173:7153 7188:8168 8203:9183 9218:10233 10268:11248 11283:12263 12298:13278 13313:14328 14363:15343 15378:16358" s="65" customFormat="1" ht="12.5">
      <c r="B7" s="69" t="s">
        <v>67</v>
      </c>
      <c r="C7" s="196">
        <f>('Table 8'!C6/'Table 8'!C$8)*100</f>
        <v>5.727093324899232</v>
      </c>
      <c r="D7" s="196">
        <f>('Table 8'!D6/'Table 8'!D$8)*100</f>
        <v>5.8180686371542496</v>
      </c>
      <c r="E7" s="196">
        <f>('Table 8'!E6/'Table 8'!E$8)*100</f>
        <v>4.8760415627240139</v>
      </c>
      <c r="F7" s="196">
        <f>('Table 8'!F6/'Table 8'!F$8)*100</f>
        <v>5.061976786964415</v>
      </c>
      <c r="G7" s="196">
        <f>('Table 8'!G6/'Table 8'!G$8)*100</f>
        <v>5.1398358284683692</v>
      </c>
      <c r="H7" s="196">
        <f>('Table 8'!H6/'Table 8'!H$8)*100</f>
        <v>5.1251604616372184</v>
      </c>
      <c r="I7" s="196">
        <f>('Table 8'!I6/'Table 8'!I$8)*100</f>
        <v>4.878812089422274</v>
      </c>
      <c r="J7" s="196">
        <f>('Table 8'!J6/'Table 8'!J$8)*100</f>
        <v>4.6457292444644178</v>
      </c>
      <c r="K7" s="196">
        <f>('Table 8'!K6/'Table 8'!K$8)*100</f>
        <v>5.8070486363924934</v>
      </c>
      <c r="L7" s="196">
        <f>('Table 8'!L6/'Table 8'!L$8)*100</f>
        <v>5.8047160487843179</v>
      </c>
      <c r="M7" s="196">
        <f>('Table 8'!M6/'Table 8'!M$8)*100</f>
        <v>5.7571405584907653</v>
      </c>
      <c r="N7" s="196">
        <f>('Table 8'!N6/'Table 8'!N$8)*100</f>
        <v>5.7865025568971911</v>
      </c>
      <c r="O7" s="196">
        <f>('Table 8'!O6/'Table 8'!O$8)*100</f>
        <v>5.4436885972068119</v>
      </c>
      <c r="P7" s="196">
        <f>('Table 8'!P6/'Table 8'!P$8)*100</f>
        <v>5.5451345789473363</v>
      </c>
      <c r="Q7" s="196">
        <f>('Table 8'!Q6/'Table 8'!Q$8)*100</f>
        <v>5.5222016863070911</v>
      </c>
      <c r="R7" s="196">
        <f>('Table 8'!R6/'Table 8'!R$8)*100</f>
        <v>5.8463427623808588</v>
      </c>
      <c r="S7" s="196">
        <f>('Table 8'!S6/'Table 8'!S$8)*100</f>
        <v>5.3965168184553889</v>
      </c>
      <c r="T7" s="196">
        <f>('Table 8'!T6/'Table 8'!T$8)*100</f>
        <v>5.3298204453422375</v>
      </c>
      <c r="U7" s="196">
        <f>('Table 8'!U6/'Table 8'!U$8)*100</f>
        <v>5.2348251779698813</v>
      </c>
      <c r="V7" s="196">
        <f>('Table 8'!V6/'Table 8'!V$8)*100</f>
        <v>5.1229394353188962</v>
      </c>
      <c r="W7" s="196">
        <f>('Table 8'!W6/'Table 8'!W$8)*100</f>
        <v>5.3346788439536583</v>
      </c>
      <c r="X7" s="196">
        <f>('Table 8'!X6/'Table 8'!X$8)*100</f>
        <v>5.2257111678405153</v>
      </c>
      <c r="Y7" s="196">
        <f>('Table 8'!Y6/'Table 8'!Y$8)*100</f>
        <v>4.9816069788730752</v>
      </c>
      <c r="Z7" s="196">
        <f>('Table 8'!Z6/'Table 8'!Z$8)*100</f>
        <v>5.1626370296733279</v>
      </c>
      <c r="AA7" s="196">
        <f>('Table 8'!AA6/'Table 8'!AA$8)*100</f>
        <v>5.8716316127685575</v>
      </c>
      <c r="AB7" s="196">
        <f>('Table 8'!AB6/'Table 8'!AB$8)*100</f>
        <v>5.9649791518939379</v>
      </c>
      <c r="AC7" s="196">
        <f>('Table 8'!AC6/'Table 8'!AC$8)*100</f>
        <v>6.3841534681143397</v>
      </c>
      <c r="AD7" s="196">
        <f>('Table 8'!AD6/'Table 8'!AD$8)*100</f>
        <v>6.4358095839683171</v>
      </c>
      <c r="AE7" s="196">
        <f>('Table 8'!AE6/'Table 8'!AE$8)*100</f>
        <v>6.1221706454764959</v>
      </c>
      <c r="AF7" s="196">
        <f>('Table 8'!AF6/'Table 8'!AF$8)*100</f>
        <v>6.0606829322437852</v>
      </c>
      <c r="AG7" s="196">
        <f>('Table 8'!AG6/'Table 8'!AG$8)*100</f>
        <v>5.8225004698012501</v>
      </c>
      <c r="AH7" s="196">
        <f>('Table 8'!AH6/'Table 8'!AH$8)*100</f>
        <v>5.780137372519409</v>
      </c>
      <c r="AI7" s="196">
        <f>('Table 8'!AI6/'Table 8'!AI$8)*100</f>
        <v>5.605854475226681</v>
      </c>
      <c r="AJ7" s="196">
        <f>('Table 8'!AJ6/'Table 8'!AJ$8)*100</f>
        <v>5.2471767972230552</v>
      </c>
      <c r="AK7" s="196">
        <f>('Table 8'!AK6/'Table 8'!AK$8)*100</f>
        <v>5.0420759316245265</v>
      </c>
      <c r="AL7" s="196">
        <f>('Table 8'!AL6/'Table 8'!AL$8)*100</f>
        <v>5.528397672387074</v>
      </c>
      <c r="AM7" s="196">
        <f>('Table 8'!AM6/'Table 8'!AM$8)*100</f>
        <v>5.5125923100255116</v>
      </c>
      <c r="AN7" s="196">
        <f>('Table 8'!AN6/'Table 8'!AN$8)*100</f>
        <v>5.2729903174774417</v>
      </c>
      <c r="AO7" s="196">
        <f>('Table 8'!AO6/'Table 8'!AO$8)*100</f>
        <v>5.163321157937963</v>
      </c>
      <c r="AP7" s="196">
        <f>('Table 8'!AP6/'Table 8'!AP$8)*100</f>
        <v>5.3864462584204391</v>
      </c>
      <c r="AQ7" s="196">
        <f>('Table 8'!AQ6/'Table 8'!AQ$8)*100</f>
        <v>5.5061187131275977</v>
      </c>
      <c r="AR7" s="196">
        <f>('Table 8'!AR6/'Table 8'!AR$8)*100</f>
        <v>5.2528894024429276</v>
      </c>
      <c r="AS7" s="196">
        <f>('Table 8'!AS6/'Table 8'!AS$8)*100</f>
        <v>5.189621682352815</v>
      </c>
      <c r="AT7" s="196">
        <f>('Table 8'!AT6/'Table 8'!AT$8)*100</f>
        <v>5.4651204480825095</v>
      </c>
      <c r="AU7" s="196">
        <f>('Table 8'!AU6/'Table 8'!AU$8)*100</f>
        <v>5.4895985436949442</v>
      </c>
      <c r="AV7" s="75" t="s">
        <v>66</v>
      </c>
      <c r="AW7" s="204"/>
      <c r="CE7" s="45"/>
      <c r="DN7" s="45"/>
      <c r="EW7" s="45"/>
      <c r="GF7" s="45"/>
      <c r="HO7" s="45"/>
      <c r="IX7" s="45"/>
      <c r="KG7" s="45"/>
      <c r="LP7" s="45"/>
      <c r="MY7" s="45"/>
      <c r="OH7" s="45"/>
      <c r="PQ7" s="45"/>
      <c r="QZ7" s="45"/>
      <c r="SI7" s="45"/>
      <c r="TR7" s="45"/>
      <c r="VA7" s="45"/>
      <c r="WJ7" s="45"/>
      <c r="XS7" s="45"/>
      <c r="ZB7" s="45"/>
      <c r="AAK7" s="45"/>
      <c r="ABT7" s="45"/>
      <c r="ADC7" s="45"/>
      <c r="AEL7" s="45"/>
      <c r="AFU7" s="45"/>
      <c r="AHD7" s="45"/>
      <c r="AIM7" s="45"/>
      <c r="AJV7" s="45"/>
      <c r="ALE7" s="45"/>
      <c r="AMN7" s="45"/>
      <c r="ANW7" s="45"/>
      <c r="APF7" s="45"/>
      <c r="AQO7" s="45"/>
      <c r="ARX7" s="45"/>
      <c r="ATG7" s="45"/>
      <c r="AUP7" s="45"/>
      <c r="AVY7" s="45"/>
      <c r="AXH7" s="45"/>
      <c r="AYQ7" s="45"/>
      <c r="AZZ7" s="45"/>
      <c r="BBI7" s="45"/>
      <c r="BCR7" s="45"/>
      <c r="BEA7" s="45"/>
      <c r="BFJ7" s="45"/>
      <c r="BGS7" s="45"/>
      <c r="BIB7" s="45"/>
      <c r="BJK7" s="45"/>
      <c r="BKT7" s="45"/>
      <c r="BMC7" s="45"/>
      <c r="BNL7" s="45"/>
      <c r="BOU7" s="45"/>
      <c r="BQD7" s="45"/>
      <c r="BRM7" s="45"/>
      <c r="BSV7" s="45"/>
      <c r="BUE7" s="45"/>
      <c r="BVN7" s="45"/>
      <c r="BWW7" s="45"/>
      <c r="BYF7" s="45"/>
      <c r="BZO7" s="45"/>
      <c r="CAX7" s="45"/>
      <c r="CCG7" s="45"/>
      <c r="CDP7" s="45"/>
      <c r="CEY7" s="45"/>
      <c r="CGH7" s="45"/>
      <c r="CHQ7" s="45"/>
      <c r="CIZ7" s="45"/>
      <c r="CKI7" s="45"/>
      <c r="CLR7" s="45"/>
      <c r="CNA7" s="45"/>
      <c r="COJ7" s="45"/>
      <c r="CPS7" s="45"/>
      <c r="CRB7" s="45"/>
      <c r="CSK7" s="45"/>
      <c r="CTT7" s="45"/>
      <c r="CVC7" s="45"/>
      <c r="CWL7" s="45"/>
      <c r="CXU7" s="45"/>
      <c r="CZD7" s="45"/>
      <c r="DAM7" s="45"/>
      <c r="DBV7" s="45"/>
      <c r="DDE7" s="45"/>
      <c r="DEN7" s="45"/>
      <c r="DFW7" s="45"/>
      <c r="DHF7" s="45"/>
      <c r="DIO7" s="45"/>
      <c r="DJX7" s="45"/>
      <c r="DLG7" s="45"/>
      <c r="DMP7" s="45"/>
      <c r="DNY7" s="45"/>
      <c r="DPH7" s="45"/>
      <c r="DQQ7" s="45"/>
      <c r="DRZ7" s="45"/>
      <c r="DTI7" s="45"/>
      <c r="DUR7" s="45"/>
      <c r="DWA7" s="45"/>
      <c r="DXJ7" s="45"/>
      <c r="DYS7" s="45"/>
      <c r="EAB7" s="45"/>
      <c r="EBK7" s="45"/>
      <c r="ECT7" s="45"/>
      <c r="EEC7" s="45"/>
      <c r="EFL7" s="45"/>
      <c r="EGU7" s="45"/>
      <c r="EID7" s="45"/>
      <c r="EJM7" s="45"/>
      <c r="EKV7" s="45"/>
      <c r="EME7" s="45"/>
      <c r="ENN7" s="45"/>
      <c r="EOW7" s="45"/>
      <c r="EQF7" s="45"/>
      <c r="ERO7" s="45"/>
      <c r="ESX7" s="45"/>
      <c r="EUG7" s="45"/>
      <c r="EVP7" s="45"/>
      <c r="EWY7" s="45"/>
      <c r="EYH7" s="45"/>
      <c r="EZQ7" s="45"/>
      <c r="FAZ7" s="45"/>
      <c r="FCI7" s="45"/>
      <c r="FDR7" s="45"/>
      <c r="FFA7" s="45"/>
      <c r="FGJ7" s="45"/>
      <c r="FHS7" s="45"/>
      <c r="FJB7" s="45"/>
      <c r="FKK7" s="45"/>
      <c r="FLT7" s="45"/>
      <c r="FNC7" s="45"/>
      <c r="FOL7" s="45"/>
      <c r="FPU7" s="45"/>
      <c r="FRD7" s="45"/>
      <c r="FSM7" s="45"/>
      <c r="FTV7" s="45"/>
      <c r="FVE7" s="45"/>
      <c r="FWN7" s="45"/>
      <c r="FXW7" s="45"/>
      <c r="FZF7" s="45"/>
      <c r="GAO7" s="45"/>
      <c r="GBX7" s="45"/>
      <c r="GDG7" s="45"/>
      <c r="GEP7" s="45"/>
      <c r="GFY7" s="45"/>
      <c r="GHH7" s="45"/>
      <c r="GIQ7" s="45"/>
      <c r="GJZ7" s="45"/>
      <c r="GLI7" s="45"/>
      <c r="GMR7" s="45"/>
      <c r="GOA7" s="45"/>
      <c r="GPJ7" s="45"/>
      <c r="GQS7" s="45"/>
      <c r="GSB7" s="45"/>
      <c r="GTK7" s="45"/>
      <c r="GUT7" s="45"/>
      <c r="GWC7" s="45"/>
      <c r="GXL7" s="45"/>
      <c r="GYU7" s="45"/>
      <c r="HAD7" s="45"/>
      <c r="HBM7" s="45"/>
      <c r="HCV7" s="45"/>
      <c r="HEE7" s="45"/>
      <c r="HFN7" s="45"/>
      <c r="HGW7" s="45"/>
      <c r="HIF7" s="45"/>
      <c r="HJO7" s="45"/>
      <c r="HKX7" s="45"/>
      <c r="HMG7" s="45"/>
      <c r="HNP7" s="45"/>
      <c r="HOY7" s="45"/>
      <c r="HQH7" s="45"/>
      <c r="HRQ7" s="45"/>
      <c r="HSZ7" s="45"/>
      <c r="HUI7" s="45"/>
      <c r="HVR7" s="45"/>
      <c r="HXA7" s="45"/>
      <c r="HYJ7" s="45"/>
      <c r="HZS7" s="45"/>
      <c r="IBB7" s="45"/>
      <c r="ICK7" s="45"/>
      <c r="IDT7" s="45"/>
      <c r="IFC7" s="45"/>
      <c r="IGL7" s="45"/>
      <c r="IHU7" s="45"/>
      <c r="IJD7" s="45"/>
      <c r="IKM7" s="45"/>
      <c r="ILV7" s="45"/>
      <c r="INE7" s="45"/>
      <c r="ION7" s="45"/>
      <c r="IPW7" s="45"/>
      <c r="IRF7" s="45"/>
      <c r="ISO7" s="45"/>
      <c r="ITX7" s="45"/>
      <c r="IVG7" s="45"/>
      <c r="IWP7" s="45"/>
      <c r="IXY7" s="45"/>
      <c r="IZH7" s="45"/>
      <c r="JAQ7" s="45"/>
      <c r="JBZ7" s="45"/>
      <c r="JDI7" s="45"/>
      <c r="JER7" s="45"/>
      <c r="JGA7" s="45"/>
      <c r="JHJ7" s="45"/>
      <c r="JIS7" s="45"/>
      <c r="JKB7" s="45"/>
      <c r="JLK7" s="45"/>
      <c r="JMT7" s="45"/>
      <c r="JOC7" s="45"/>
      <c r="JPL7" s="45"/>
      <c r="JQU7" s="45"/>
      <c r="JSD7" s="45"/>
      <c r="JTM7" s="45"/>
      <c r="JUV7" s="45"/>
      <c r="JWE7" s="45"/>
      <c r="JXN7" s="45"/>
      <c r="JYW7" s="45"/>
      <c r="KAF7" s="45"/>
      <c r="KBO7" s="45"/>
      <c r="KCX7" s="45"/>
      <c r="KEG7" s="45"/>
      <c r="KFP7" s="45"/>
      <c r="KGY7" s="45"/>
      <c r="KIH7" s="45"/>
      <c r="KJQ7" s="45"/>
      <c r="KKZ7" s="45"/>
      <c r="KMI7" s="45"/>
      <c r="KNR7" s="45"/>
      <c r="KPA7" s="45"/>
      <c r="KQJ7" s="45"/>
      <c r="KRS7" s="45"/>
      <c r="KTB7" s="45"/>
      <c r="KUK7" s="45"/>
      <c r="KVT7" s="45"/>
      <c r="KXC7" s="45"/>
      <c r="KYL7" s="45"/>
      <c r="KZU7" s="45"/>
      <c r="LBD7" s="45"/>
      <c r="LCM7" s="45"/>
      <c r="LDV7" s="45"/>
      <c r="LFE7" s="45"/>
      <c r="LGN7" s="45"/>
      <c r="LHW7" s="45"/>
      <c r="LJF7" s="45"/>
      <c r="LKO7" s="45"/>
      <c r="LLX7" s="45"/>
      <c r="LNG7" s="45"/>
      <c r="LOP7" s="45"/>
      <c r="LPY7" s="45"/>
      <c r="LRH7" s="45"/>
      <c r="LSQ7" s="45"/>
      <c r="LTZ7" s="45"/>
      <c r="LVI7" s="45"/>
      <c r="LWR7" s="45"/>
      <c r="LYA7" s="45"/>
      <c r="LZJ7" s="45"/>
      <c r="MAS7" s="45"/>
      <c r="MCB7" s="45"/>
      <c r="MDK7" s="45"/>
      <c r="MET7" s="45"/>
      <c r="MGC7" s="45"/>
      <c r="MHL7" s="45"/>
      <c r="MIU7" s="45"/>
      <c r="MKD7" s="45"/>
      <c r="MLM7" s="45"/>
      <c r="MMV7" s="45"/>
      <c r="MOE7" s="45"/>
      <c r="MPN7" s="45"/>
      <c r="MQW7" s="45"/>
      <c r="MSF7" s="45"/>
      <c r="MTO7" s="45"/>
      <c r="MUX7" s="45"/>
      <c r="MWG7" s="45"/>
      <c r="MXP7" s="45"/>
      <c r="MYY7" s="45"/>
      <c r="NAH7" s="45"/>
      <c r="NBQ7" s="45"/>
      <c r="NCZ7" s="45"/>
      <c r="NEI7" s="45"/>
      <c r="NFR7" s="45"/>
      <c r="NHA7" s="45"/>
      <c r="NIJ7" s="45"/>
      <c r="NJS7" s="45"/>
      <c r="NLB7" s="45"/>
      <c r="NMK7" s="45"/>
      <c r="NNT7" s="45"/>
      <c r="NPC7" s="45"/>
      <c r="NQL7" s="45"/>
      <c r="NRU7" s="45"/>
      <c r="NTD7" s="45"/>
      <c r="NUM7" s="45"/>
      <c r="NVV7" s="45"/>
      <c r="NXE7" s="45"/>
      <c r="NYN7" s="45"/>
      <c r="NZW7" s="45"/>
      <c r="OBF7" s="45"/>
      <c r="OCO7" s="45"/>
      <c r="ODX7" s="45"/>
      <c r="OFG7" s="45"/>
      <c r="OGP7" s="45"/>
      <c r="OHY7" s="45"/>
      <c r="OJH7" s="45"/>
      <c r="OKQ7" s="45"/>
      <c r="OLZ7" s="45"/>
      <c r="ONI7" s="45"/>
      <c r="OOR7" s="45"/>
      <c r="OQA7" s="45"/>
      <c r="ORJ7" s="45"/>
      <c r="OSS7" s="45"/>
      <c r="OUB7" s="45"/>
      <c r="OVK7" s="45"/>
      <c r="OWT7" s="45"/>
      <c r="OYC7" s="45"/>
      <c r="OZL7" s="45"/>
      <c r="PAU7" s="45"/>
      <c r="PCD7" s="45"/>
      <c r="PDM7" s="45"/>
      <c r="PEV7" s="45"/>
      <c r="PGE7" s="45"/>
      <c r="PHN7" s="45"/>
      <c r="PIW7" s="45"/>
      <c r="PKF7" s="45"/>
      <c r="PLO7" s="45"/>
      <c r="PMX7" s="45"/>
      <c r="POG7" s="45"/>
      <c r="PPP7" s="45"/>
      <c r="PQY7" s="45"/>
      <c r="PSH7" s="45"/>
      <c r="PTQ7" s="45"/>
      <c r="PUZ7" s="45"/>
      <c r="PWI7" s="45"/>
      <c r="PXR7" s="45"/>
      <c r="PZA7" s="45"/>
      <c r="QAJ7" s="45"/>
      <c r="QBS7" s="45"/>
      <c r="QDB7" s="45"/>
      <c r="QEK7" s="45"/>
      <c r="QFT7" s="45"/>
      <c r="QHC7" s="45"/>
      <c r="QIL7" s="45"/>
      <c r="QJU7" s="45"/>
      <c r="QLD7" s="45"/>
      <c r="QMM7" s="45"/>
      <c r="QNV7" s="45"/>
      <c r="QPE7" s="45"/>
      <c r="QQN7" s="45"/>
      <c r="QRW7" s="45"/>
      <c r="QTF7" s="45"/>
      <c r="QUO7" s="45"/>
      <c r="QVX7" s="45"/>
      <c r="QXG7" s="45"/>
      <c r="QYP7" s="45"/>
      <c r="QZY7" s="45"/>
      <c r="RBH7" s="45"/>
      <c r="RCQ7" s="45"/>
      <c r="RDZ7" s="45"/>
      <c r="RFI7" s="45"/>
      <c r="RGR7" s="45"/>
      <c r="RIA7" s="45"/>
      <c r="RJJ7" s="45"/>
      <c r="RKS7" s="45"/>
      <c r="RMB7" s="45"/>
      <c r="RNK7" s="45"/>
      <c r="ROT7" s="45"/>
      <c r="RQC7" s="45"/>
      <c r="RRL7" s="45"/>
      <c r="RSU7" s="45"/>
      <c r="RUD7" s="45"/>
      <c r="RVM7" s="45"/>
      <c r="RWV7" s="45"/>
      <c r="RYE7" s="45"/>
      <c r="RZN7" s="45"/>
      <c r="SAW7" s="45"/>
      <c r="SCF7" s="45"/>
      <c r="SDO7" s="45"/>
      <c r="SEX7" s="45"/>
      <c r="SGG7" s="45"/>
      <c r="SHP7" s="45"/>
      <c r="SIY7" s="45"/>
      <c r="SKH7" s="45"/>
      <c r="SLQ7" s="45"/>
      <c r="SMZ7" s="45"/>
      <c r="SOI7" s="45"/>
      <c r="SPR7" s="45"/>
      <c r="SRA7" s="45"/>
      <c r="SSJ7" s="45"/>
      <c r="STS7" s="45"/>
      <c r="SVB7" s="45"/>
      <c r="SWK7" s="45"/>
      <c r="SXT7" s="45"/>
      <c r="SZC7" s="45"/>
      <c r="TAL7" s="45"/>
      <c r="TBU7" s="45"/>
      <c r="TDD7" s="45"/>
      <c r="TEM7" s="45"/>
      <c r="TFV7" s="45"/>
      <c r="THE7" s="45"/>
      <c r="TIN7" s="45"/>
      <c r="TJW7" s="45"/>
      <c r="TLF7" s="45"/>
      <c r="TMO7" s="45"/>
      <c r="TNX7" s="45"/>
      <c r="TPG7" s="45"/>
      <c r="TQP7" s="45"/>
      <c r="TRY7" s="45"/>
      <c r="TTH7" s="45"/>
      <c r="TUQ7" s="45"/>
      <c r="TVZ7" s="45"/>
      <c r="TXI7" s="45"/>
      <c r="TYR7" s="45"/>
      <c r="UAA7" s="45"/>
      <c r="UBJ7" s="45"/>
      <c r="UCS7" s="45"/>
      <c r="UEB7" s="45"/>
      <c r="UFK7" s="45"/>
      <c r="UGT7" s="45"/>
      <c r="UIC7" s="45"/>
      <c r="UJL7" s="45"/>
      <c r="UKU7" s="45"/>
      <c r="UMD7" s="45"/>
      <c r="UNM7" s="45"/>
      <c r="UOV7" s="45"/>
      <c r="UQE7" s="45"/>
      <c r="URN7" s="45"/>
      <c r="USW7" s="45"/>
      <c r="UUF7" s="45"/>
      <c r="UVO7" s="45"/>
      <c r="UWX7" s="45"/>
      <c r="UYG7" s="45"/>
      <c r="UZP7" s="45"/>
      <c r="VAY7" s="45"/>
      <c r="VCH7" s="45"/>
      <c r="VDQ7" s="45"/>
      <c r="VEZ7" s="45"/>
      <c r="VGI7" s="45"/>
      <c r="VHR7" s="45"/>
      <c r="VJA7" s="45"/>
      <c r="VKJ7" s="45"/>
      <c r="VLS7" s="45"/>
      <c r="VNB7" s="45"/>
      <c r="VOK7" s="45"/>
      <c r="VPT7" s="45"/>
      <c r="VRC7" s="45"/>
      <c r="VSL7" s="45"/>
      <c r="VTU7" s="45"/>
      <c r="VVD7" s="45"/>
      <c r="VWM7" s="45"/>
      <c r="VXV7" s="45"/>
      <c r="VZE7" s="45"/>
      <c r="WAN7" s="45"/>
      <c r="WBW7" s="45"/>
      <c r="WDF7" s="45"/>
      <c r="WEO7" s="45"/>
      <c r="WFX7" s="45"/>
      <c r="WHG7" s="45"/>
      <c r="WIP7" s="45"/>
      <c r="WJY7" s="45"/>
      <c r="WLH7" s="45"/>
      <c r="WMQ7" s="45"/>
      <c r="WNZ7" s="45"/>
      <c r="WPI7" s="45"/>
      <c r="WQR7" s="45"/>
      <c r="WSA7" s="45"/>
      <c r="WTJ7" s="45"/>
      <c r="WUS7" s="45"/>
      <c r="WWB7" s="45"/>
      <c r="WXK7" s="45"/>
      <c r="WYT7" s="45"/>
      <c r="XAC7" s="45"/>
      <c r="XBL7" s="45"/>
      <c r="XCU7" s="45"/>
      <c r="XED7" s="45"/>
    </row>
    <row r="8" spans="2:993 1028:2043 2078:3058 3093:4073 4108:5088 5123:6138 6173:7153 7188:8168 8203:9183 9218:10233 10268:11248 11283:12263 12298:13278 13313:14328 14363:15343 15378:16358" s="55" customFormat="1" ht="12.5">
      <c r="B8" s="45" t="s">
        <v>69</v>
      </c>
      <c r="C8" s="195">
        <f>('Table 8'!C7/'Table 8'!C$8)*100</f>
        <v>0.36995861580280975</v>
      </c>
      <c r="D8" s="195">
        <f>('Table 8'!D7/'Table 8'!D$8)*100</f>
        <v>0.38874501691552876</v>
      </c>
      <c r="E8" s="195">
        <f>('Table 8'!E7/'Table 8'!E$8)*100</f>
        <v>0.41942263162279569</v>
      </c>
      <c r="F8" s="195">
        <f>('Table 8'!F7/'Table 8'!F$8)*100</f>
        <v>0.52006978425594463</v>
      </c>
      <c r="G8" s="195">
        <f>('Table 8'!G7/'Table 8'!G$8)*100</f>
        <v>0.32290476963898712</v>
      </c>
      <c r="H8" s="195">
        <f>('Table 8'!H7/'Table 8'!H$8)*100</f>
        <v>0.36044451899950647</v>
      </c>
      <c r="I8" s="195">
        <f>('Table 8'!I7/'Table 8'!I$8)*100</f>
        <v>0.39227967541209013</v>
      </c>
      <c r="J8" s="195">
        <f>('Table 8'!J7/'Table 8'!J$8)*100</f>
        <v>0.43599821698554642</v>
      </c>
      <c r="K8" s="195">
        <f>('Table 8'!K7/'Table 8'!K$8)*100</f>
        <v>0.34170241132791657</v>
      </c>
      <c r="L8" s="195">
        <f>('Table 8'!L7/'Table 8'!L$8)*100</f>
        <v>0.37289223358470075</v>
      </c>
      <c r="M8" s="195">
        <f>('Table 8'!M7/'Table 8'!M$8)*100</f>
        <v>0.3972270037765312</v>
      </c>
      <c r="N8" s="195">
        <f>('Table 8'!N7/'Table 8'!N$8)*100</f>
        <v>0.43533217247901917</v>
      </c>
      <c r="O8" s="195">
        <f>('Table 8'!O7/'Table 8'!O$8)*100</f>
        <v>0.3982524465677757</v>
      </c>
      <c r="P8" s="195">
        <f>('Table 8'!P7/'Table 8'!P$8)*100</f>
        <v>0.41296479653001794</v>
      </c>
      <c r="Q8" s="195">
        <f>('Table 8'!Q7/'Table 8'!Q$8)*100</f>
        <v>0.42147409183207624</v>
      </c>
      <c r="R8" s="195">
        <f>('Table 8'!R7/'Table 8'!R$8)*100</f>
        <v>0.4326442516804227</v>
      </c>
      <c r="S8" s="195">
        <f>('Table 8'!S7/'Table 8'!S$8)*100</f>
        <v>0.44063960213704861</v>
      </c>
      <c r="T8" s="195">
        <f>('Table 8'!T7/'Table 8'!T$8)*100</f>
        <v>0.46383433989648276</v>
      </c>
      <c r="U8" s="195">
        <f>('Table 8'!U7/'Table 8'!U$8)*100</f>
        <v>0.48157496318181903</v>
      </c>
      <c r="V8" s="195">
        <f>('Table 8'!V7/'Table 8'!V$8)*100</f>
        <v>0.49468204289329537</v>
      </c>
      <c r="W8" s="195">
        <f>('Table 8'!W7/'Table 8'!W$8)*100</f>
        <v>0.55380864594564838</v>
      </c>
      <c r="X8" s="195">
        <f>('Table 8'!X7/'Table 8'!X$8)*100</f>
        <v>0.57009591517389979</v>
      </c>
      <c r="Y8" s="195">
        <f>('Table 8'!Y7/'Table 8'!Y$8)*100</f>
        <v>0.58970619084002673</v>
      </c>
      <c r="Z8" s="195">
        <f>('Table 8'!Z7/'Table 8'!Z$8)*100</f>
        <v>0.62217939323192983</v>
      </c>
      <c r="AA8" s="195">
        <f>('Table 8'!AA7/'Table 8'!AA$8)*100</f>
        <v>0.65469802668296284</v>
      </c>
      <c r="AB8" s="195">
        <f>('Table 8'!AB7/'Table 8'!AB$8)*100</f>
        <v>0.67617685492222468</v>
      </c>
      <c r="AC8" s="195">
        <f>('Table 8'!AC7/'Table 8'!AC$8)*100</f>
        <v>0.70147699241330097</v>
      </c>
      <c r="AD8" s="195">
        <f>('Table 8'!AD7/'Table 8'!AD$8)*100</f>
        <v>0.70021181154677581</v>
      </c>
      <c r="AE8" s="195">
        <f>('Table 8'!AE7/'Table 8'!AE$8)*100</f>
        <v>0.696024667070549</v>
      </c>
      <c r="AF8" s="195">
        <f>('Table 8'!AF7/'Table 8'!AF$8)*100</f>
        <v>0.67950457956197341</v>
      </c>
      <c r="AG8" s="195">
        <f>('Table 8'!AG7/'Table 8'!AG$8)*100</f>
        <v>0.67900431772568148</v>
      </c>
      <c r="AH8" s="195">
        <f>('Table 8'!AH7/'Table 8'!AH$8)*100</f>
        <v>0.69117260222633636</v>
      </c>
      <c r="AI8" s="195">
        <f>('Table 8'!AI7/'Table 8'!AI$8)*100</f>
        <v>0.7018176992188182</v>
      </c>
      <c r="AJ8" s="195">
        <f>('Table 8'!AJ7/'Table 8'!AJ$8)*100</f>
        <v>0.6781704279276296</v>
      </c>
      <c r="AK8" s="195">
        <f>('Table 8'!AK7/'Table 8'!AK$8)*100</f>
        <v>0.67062199095322983</v>
      </c>
      <c r="AL8" s="195">
        <f>('Table 8'!AL7/'Table 8'!AL$8)*100</f>
        <v>0.69725134651316123</v>
      </c>
      <c r="AM8" s="195">
        <f>('Table 8'!AM7/'Table 8'!AM$8)*100</f>
        <v>0.69471421045598802</v>
      </c>
      <c r="AN8" s="195">
        <f>('Table 8'!AN7/'Table 8'!AN$8)*100</f>
        <v>0.67635784867904647</v>
      </c>
      <c r="AO8" s="195">
        <f>('Table 8'!AO7/'Table 8'!AO$8)*100</f>
        <v>0.66803776672866044</v>
      </c>
      <c r="AP8" s="195">
        <f>('Table 8'!AP7/'Table 8'!AP$8)*100</f>
        <v>0.67478928136878313</v>
      </c>
      <c r="AQ8" s="195">
        <f>('Table 8'!AQ7/'Table 8'!AQ$8)*100</f>
        <v>0.69185360420888409</v>
      </c>
      <c r="AR8" s="195">
        <f>('Table 8'!AR7/'Table 8'!AR$8)*100</f>
        <v>0.67099115417342814</v>
      </c>
      <c r="AS8" s="195">
        <f>('Table 8'!AS7/'Table 8'!AS$8)*100</f>
        <v>0.6613404941651494</v>
      </c>
      <c r="AT8" s="195">
        <f>('Table 8'!AT7/'Table 8'!AT$8)*100</f>
        <v>0.67468641879623692</v>
      </c>
      <c r="AU8" s="195">
        <f>('Table 8'!AU7/'Table 8'!AU$8)*100</f>
        <v>0.69729081724638309</v>
      </c>
      <c r="AV8" s="72" t="s">
        <v>68</v>
      </c>
      <c r="AW8" s="205"/>
      <c r="AX8" s="65"/>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row>
    <row r="9" spans="2:993 1028:2043 2078:3058 3093:4073 4108:5088 5123:6138 6173:7153 7188:8168 8203:9183 9218:10233 10268:11248 11283:12263 12298:13278 13313:14328 14363:15343 15378:16358" s="55" customFormat="1" ht="13">
      <c r="B9" s="68" t="s">
        <v>71</v>
      </c>
      <c r="C9" s="197">
        <v>100.00000000000001</v>
      </c>
      <c r="D9" s="197">
        <v>100</v>
      </c>
      <c r="E9" s="197">
        <v>100</v>
      </c>
      <c r="F9" s="197">
        <v>100.00000000000001</v>
      </c>
      <c r="G9" s="197">
        <v>100</v>
      </c>
      <c r="H9" s="197">
        <v>100</v>
      </c>
      <c r="I9" s="197">
        <v>100</v>
      </c>
      <c r="J9" s="197">
        <v>100.00000000000001</v>
      </c>
      <c r="K9" s="197">
        <v>100</v>
      </c>
      <c r="L9" s="197">
        <v>100</v>
      </c>
      <c r="M9" s="197">
        <v>100</v>
      </c>
      <c r="N9" s="197">
        <v>99.999999999999986</v>
      </c>
      <c r="O9" s="197">
        <v>100</v>
      </c>
      <c r="P9" s="197">
        <v>100</v>
      </c>
      <c r="Q9" s="197">
        <v>100</v>
      </c>
      <c r="R9" s="197">
        <v>100.00000000000001</v>
      </c>
      <c r="S9" s="197">
        <v>100</v>
      </c>
      <c r="T9" s="197">
        <v>100.00000000000001</v>
      </c>
      <c r="U9" s="197">
        <v>99.999999999999986</v>
      </c>
      <c r="V9" s="197">
        <v>100.00000000000003</v>
      </c>
      <c r="W9" s="197">
        <v>99.999999999999986</v>
      </c>
      <c r="X9" s="197">
        <v>100</v>
      </c>
      <c r="Y9" s="197">
        <v>100.00000000000001</v>
      </c>
      <c r="Z9" s="197">
        <v>100.00000000000001</v>
      </c>
      <c r="AA9" s="197">
        <v>100</v>
      </c>
      <c r="AB9" s="197">
        <v>100</v>
      </c>
      <c r="AC9" s="197">
        <v>100.00000000000001</v>
      </c>
      <c r="AD9" s="197">
        <v>100.00000000000001</v>
      </c>
      <c r="AE9" s="197">
        <v>100</v>
      </c>
      <c r="AF9" s="197">
        <v>100</v>
      </c>
      <c r="AG9" s="197">
        <v>99.999999999999986</v>
      </c>
      <c r="AH9" s="197">
        <v>99.999999999999986</v>
      </c>
      <c r="AI9" s="197">
        <v>100</v>
      </c>
      <c r="AJ9" s="197">
        <v>99.999999999999986</v>
      </c>
      <c r="AK9" s="197">
        <v>100.00000000000003</v>
      </c>
      <c r="AL9" s="197">
        <f t="shared" ref="AL9:AR9" si="0">SUM(AL5:AL8)</f>
        <v>100.00000000000001</v>
      </c>
      <c r="AM9" s="197">
        <f t="shared" si="0"/>
        <v>99.999999999999986</v>
      </c>
      <c r="AN9" s="197">
        <f t="shared" si="0"/>
        <v>100</v>
      </c>
      <c r="AO9" s="197">
        <f t="shared" si="0"/>
        <v>100</v>
      </c>
      <c r="AP9" s="197">
        <f t="shared" si="0"/>
        <v>99.999999999999986</v>
      </c>
      <c r="AQ9" s="197">
        <f t="shared" si="0"/>
        <v>100</v>
      </c>
      <c r="AR9" s="197">
        <f t="shared" si="0"/>
        <v>99.999999999999986</v>
      </c>
      <c r="AS9" s="197">
        <f t="shared" ref="AS9:AT9" si="1">SUM(AS5:AS8)</f>
        <v>99.999999999999986</v>
      </c>
      <c r="AT9" s="197">
        <f t="shared" si="1"/>
        <v>100.00000000000001</v>
      </c>
      <c r="AU9" s="197">
        <f t="shared" ref="AU9" si="2">SUM(AU5:AU8)</f>
        <v>99.999999999999986</v>
      </c>
      <c r="AV9" s="73" t="s">
        <v>70</v>
      </c>
      <c r="AW9" s="5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row>
    <row r="10" spans="2:993 1028:2043 2078:3058 3093:4073 4108:5088 5123:6138 6173:7153 7188:8168 8203:9183 9218:10233 10268:11248 11283:12263 12298:13278 13313:14328 14363:15343 15378:16358" s="55" customFormat="1" ht="12.5">
      <c r="B10" s="45" t="s">
        <v>52</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50" t="s">
        <v>53</v>
      </c>
    </row>
    <row r="11" spans="2:993 1028:2043 2078:3058 3093:4073 4108:5088 5123:6138 6173:7153 7188:8168 8203:9183 9218:10233 10268:11248 11283:12263 12298:13278 13313:14328 14363:15343 15378:16358" s="55" customFormat="1" ht="12.5">
      <c r="B11" s="51" t="s">
        <v>23</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52" t="s">
        <v>24</v>
      </c>
    </row>
    <row r="12" spans="2:993 1028:2043 2078:3058 3093:4073 4108:5088 5123:6138 6173:7153 7188:8168 8203:9183 9218:10233 10268:11248 11283:12263 12298:13278 13313:14328 14363:15343 15378:16358">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row>
    <row r="13" spans="2:993 1028:2043 2078:3058 3093:4073 4108:5088 5123:6138 6173:7153 7188:8168 8203:9183 9218:10233 10268:11248 11283:12263 12298:13278 13313:14328 14363:15343 15378:16358" customFormat="1" ht="14.5">
      <c r="B13" s="169" t="s">
        <v>189</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216" t="s">
        <v>187</v>
      </c>
    </row>
    <row r="14" spans="2:993 1028:2043 2078:3058 3093:4073 4108:5088 5123:6138 6173:7153 7188:8168 8203:9183 9218:10233 10268:11248 11283:12263 12298:13278 13313:14328 14363:15343 15378:16358" ht="14.5">
      <c r="B14" s="169" t="s">
        <v>190</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69" t="s">
        <v>188</v>
      </c>
    </row>
    <row r="15" spans="2:993 1028:2043 2078:3058 3093:4073 4108:5088 5123:6138 6173:7153 7188:8168 8203:9183 9218:10233 10268:11248 11283:12263 12298:13278 13313:14328 14363:15343 15378:1635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row>
    <row r="16" spans="2:993 1028:2043 2078:3058 3093:4073 4108:5088 5123:6138 6173:7153 7188:8168 8203:9183 9218:10233 10268:11248 11283:12263 12298:13278 13313:14328 14363:15343 15378:1635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row>
    <row r="17" spans="3:47">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row>
    <row r="18" spans="3:47">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row>
    <row r="19" spans="3:47">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row>
    <row r="20" spans="3:47">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row>
    <row r="21" spans="3:47">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row>
    <row r="22" spans="3:47">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row>
    <row r="23" spans="3:47">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row>
  </sheetData>
  <mergeCells count="2">
    <mergeCell ref="B2:I2"/>
    <mergeCell ref="AR2:AV2"/>
  </mergeCells>
  <hyperlinks>
    <hyperlink ref="AV13" location="Index!A1" display="العودة إلى الصفحة الرئيسية " xr:uid="{10A780D6-FC66-4C2F-BE37-30E473972A6F}"/>
    <hyperlink ref="AV14" location="Enquiries!A1" display="للنشر الإعلامي يُرجى التواصل معنا للدعم والتنسيق." xr:uid="{2BF2AAAF-435E-4438-9338-B2F960094782}"/>
    <hyperlink ref="B13" location="Index!A1" display="Return to Main Page" xr:uid="{782B9D1E-3520-416F-84E7-27A14FF5078A}"/>
    <hyperlink ref="B14" location="Enquiries!A1" display="Contact us for media support and coordination." xr:uid="{E50D4668-3BCB-464C-97F4-6E232376A9D1}"/>
  </hyperlinks>
  <pageMargins left="0.7" right="0.7" top="0.75" bottom="0.75" header="0.3" footer="0.3"/>
  <pageSetup paperSize="9" orientation="portrait" r:id="rId1"/>
  <headerFooter>
    <oddFooter>&amp;L_x000D_&amp;1#&amp;"Calibri"&amp;11&amp;K000000 This document is classified as Open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8"/>
  <sheetViews>
    <sheetView showGridLines="0" topLeftCell="A3" zoomScale="118" zoomScaleNormal="118" workbookViewId="0"/>
  </sheetViews>
  <sheetFormatPr defaultColWidth="7.54296875" defaultRowHeight="10"/>
  <cols>
    <col min="1" max="1" width="45.54296875" style="188" customWidth="1"/>
    <col min="2" max="2" width="58" style="189" customWidth="1"/>
    <col min="3" max="3" width="9.54296875" style="189" customWidth="1"/>
    <col min="4" max="4" width="68.453125" style="189" customWidth="1"/>
    <col min="5" max="5" width="7.54296875" style="189"/>
    <col min="6" max="9" width="7.54296875" style="188"/>
    <col min="10" max="10" width="9.54296875" style="188" customWidth="1"/>
    <col min="11" max="16384" width="7.54296875" style="189"/>
  </cols>
  <sheetData>
    <row r="1" spans="1:672">
      <c r="F1" s="189"/>
      <c r="G1" s="189"/>
      <c r="H1" s="189"/>
      <c r="I1" s="189"/>
      <c r="J1" s="189"/>
    </row>
    <row r="2" spans="1:672" s="190" customFormat="1" ht="13">
      <c r="A2" s="188"/>
      <c r="B2" s="134"/>
      <c r="C2" s="183"/>
      <c r="D2" s="134"/>
    </row>
    <row r="3" spans="1:672" s="190" customFormat="1" ht="36" customHeight="1">
      <c r="A3" s="188"/>
      <c r="B3" s="136" t="s">
        <v>173</v>
      </c>
      <c r="C3" s="183"/>
      <c r="D3" s="135" t="s">
        <v>174</v>
      </c>
    </row>
    <row r="4" spans="1:672" s="190" customFormat="1" ht="13">
      <c r="A4" s="188"/>
      <c r="B4" s="134"/>
      <c r="C4" s="183"/>
      <c r="D4" s="134"/>
    </row>
    <row r="5" spans="1:672">
      <c r="F5" s="189"/>
      <c r="G5" s="189"/>
      <c r="H5" s="189"/>
      <c r="I5" s="189"/>
      <c r="J5" s="189"/>
    </row>
    <row r="6" spans="1:672">
      <c r="F6" s="189"/>
      <c r="G6" s="189"/>
      <c r="H6" s="189"/>
      <c r="I6" s="189"/>
      <c r="J6" s="189"/>
    </row>
    <row r="7" spans="1:672">
      <c r="F7" s="189"/>
      <c r="G7" s="189"/>
      <c r="H7" s="189"/>
      <c r="I7" s="189"/>
      <c r="J7" s="189"/>
    </row>
    <row r="8" spans="1:672" s="192" customFormat="1">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c r="FU8" s="191"/>
      <c r="FV8" s="191"/>
      <c r="FW8" s="191"/>
      <c r="FX8" s="191"/>
      <c r="FY8" s="191"/>
      <c r="FZ8" s="191"/>
      <c r="GA8" s="191"/>
      <c r="GB8" s="191"/>
      <c r="GC8" s="191"/>
      <c r="GD8" s="191"/>
      <c r="GE8" s="191"/>
      <c r="GF8" s="191"/>
      <c r="GG8" s="191"/>
      <c r="GH8" s="191"/>
      <c r="GI8" s="191"/>
      <c r="GJ8" s="191"/>
      <c r="GK8" s="191"/>
      <c r="GL8" s="191"/>
      <c r="GM8" s="191"/>
      <c r="GN8" s="191"/>
      <c r="GO8" s="191"/>
      <c r="GP8" s="191"/>
      <c r="GQ8" s="191"/>
      <c r="GR8" s="191"/>
      <c r="GS8" s="191"/>
      <c r="GT8" s="191"/>
      <c r="GU8" s="191"/>
      <c r="GV8" s="191"/>
      <c r="GW8" s="191"/>
      <c r="GX8" s="191"/>
      <c r="GY8" s="191"/>
      <c r="GZ8" s="191"/>
      <c r="HA8" s="191"/>
      <c r="HB8" s="191"/>
      <c r="HC8" s="191"/>
      <c r="HD8" s="191"/>
      <c r="HE8" s="191"/>
      <c r="HF8" s="191"/>
      <c r="HG8" s="191"/>
      <c r="HH8" s="191"/>
      <c r="HI8" s="191"/>
      <c r="HJ8" s="191"/>
      <c r="HK8" s="191"/>
      <c r="HL8" s="191"/>
      <c r="HM8" s="191"/>
      <c r="HN8" s="191"/>
      <c r="HO8" s="191"/>
      <c r="HP8" s="191"/>
      <c r="HQ8" s="191"/>
      <c r="HR8" s="191"/>
      <c r="HS8" s="191"/>
      <c r="HT8" s="191"/>
      <c r="HU8" s="191"/>
      <c r="HV8" s="191"/>
      <c r="HW8" s="191"/>
      <c r="HX8" s="191"/>
      <c r="HY8" s="191"/>
      <c r="HZ8" s="191"/>
      <c r="IA8" s="191"/>
      <c r="IB8" s="191"/>
      <c r="IC8" s="191"/>
      <c r="ID8" s="191"/>
      <c r="IE8" s="191"/>
      <c r="IF8" s="191"/>
      <c r="IG8" s="191"/>
      <c r="IH8" s="191"/>
      <c r="II8" s="191"/>
      <c r="IJ8" s="191"/>
      <c r="IK8" s="191"/>
      <c r="IL8" s="191"/>
      <c r="IM8" s="191"/>
      <c r="IN8" s="191"/>
      <c r="IO8" s="191"/>
      <c r="IP8" s="191"/>
      <c r="IQ8" s="191"/>
      <c r="IR8" s="191"/>
      <c r="IS8" s="191"/>
      <c r="IT8" s="191"/>
      <c r="IU8" s="191"/>
      <c r="IV8" s="191"/>
      <c r="IW8" s="191"/>
      <c r="IX8" s="191"/>
      <c r="IY8" s="191"/>
      <c r="IZ8" s="191"/>
      <c r="JA8" s="191"/>
      <c r="JB8" s="191"/>
      <c r="JC8" s="191"/>
      <c r="JD8" s="191"/>
      <c r="JE8" s="191"/>
      <c r="JF8" s="191"/>
      <c r="JG8" s="191"/>
      <c r="JH8" s="191"/>
      <c r="JI8" s="191"/>
      <c r="JJ8" s="191"/>
      <c r="JK8" s="191"/>
      <c r="JL8" s="191"/>
      <c r="JM8" s="191"/>
      <c r="JN8" s="191"/>
      <c r="JO8" s="191"/>
      <c r="JP8" s="191"/>
      <c r="JQ8" s="191"/>
      <c r="JR8" s="191"/>
      <c r="JS8" s="191"/>
      <c r="JT8" s="191"/>
      <c r="JU8" s="191"/>
      <c r="JV8" s="191"/>
      <c r="JW8" s="191"/>
      <c r="JX8" s="191"/>
      <c r="JY8" s="191"/>
      <c r="JZ8" s="191"/>
      <c r="KA8" s="191"/>
      <c r="KB8" s="191"/>
      <c r="KC8" s="191"/>
      <c r="KD8" s="191"/>
      <c r="KE8" s="191"/>
      <c r="KF8" s="191"/>
      <c r="KG8" s="191"/>
      <c r="KH8" s="191"/>
      <c r="KI8" s="191"/>
      <c r="KJ8" s="191"/>
      <c r="KK8" s="191"/>
      <c r="KL8" s="191"/>
      <c r="KM8" s="191"/>
      <c r="KN8" s="191"/>
      <c r="KO8" s="191"/>
      <c r="KP8" s="191"/>
      <c r="KQ8" s="191"/>
      <c r="KR8" s="191"/>
      <c r="KS8" s="191"/>
      <c r="KT8" s="191"/>
      <c r="KU8" s="191"/>
      <c r="KV8" s="191"/>
      <c r="KW8" s="191"/>
      <c r="KX8" s="191"/>
      <c r="KY8" s="191"/>
      <c r="KZ8" s="191"/>
      <c r="LA8" s="191"/>
      <c r="LB8" s="191"/>
      <c r="LC8" s="191"/>
      <c r="LD8" s="191"/>
      <c r="LE8" s="191"/>
      <c r="LF8" s="191"/>
      <c r="LG8" s="191"/>
      <c r="LH8" s="191"/>
      <c r="LI8" s="191"/>
      <c r="LJ8" s="191"/>
      <c r="LK8" s="191"/>
      <c r="LL8" s="191"/>
      <c r="LM8" s="191"/>
      <c r="LN8" s="191"/>
      <c r="LO8" s="191"/>
      <c r="LP8" s="191"/>
      <c r="LQ8" s="191"/>
      <c r="LR8" s="191"/>
      <c r="LS8" s="191"/>
      <c r="LT8" s="191"/>
      <c r="LU8" s="191"/>
      <c r="LV8" s="191"/>
      <c r="LW8" s="191"/>
      <c r="LX8" s="191"/>
      <c r="LY8" s="191"/>
      <c r="LZ8" s="191"/>
      <c r="MA8" s="191"/>
      <c r="MB8" s="191"/>
      <c r="MC8" s="191"/>
      <c r="MD8" s="191"/>
      <c r="ME8" s="191"/>
      <c r="MF8" s="191"/>
      <c r="MG8" s="191"/>
      <c r="MH8" s="191"/>
      <c r="MI8" s="191"/>
      <c r="MJ8" s="191"/>
      <c r="MK8" s="191"/>
      <c r="ML8" s="191"/>
      <c r="MM8" s="191"/>
      <c r="MN8" s="191"/>
      <c r="MO8" s="191"/>
      <c r="MP8" s="191"/>
      <c r="MQ8" s="191"/>
      <c r="MR8" s="191"/>
      <c r="MS8" s="191"/>
      <c r="MT8" s="191"/>
      <c r="MU8" s="191"/>
      <c r="MV8" s="191"/>
      <c r="MW8" s="191"/>
      <c r="MX8" s="191"/>
      <c r="MY8" s="191"/>
      <c r="MZ8" s="191"/>
      <c r="NA8" s="191"/>
      <c r="NB8" s="191"/>
      <c r="NC8" s="191"/>
      <c r="ND8" s="191"/>
      <c r="NE8" s="191"/>
      <c r="NF8" s="191"/>
      <c r="NG8" s="191"/>
      <c r="NH8" s="191"/>
      <c r="NI8" s="191"/>
      <c r="NJ8" s="191"/>
      <c r="NK8" s="191"/>
      <c r="NL8" s="191"/>
      <c r="NM8" s="191"/>
      <c r="NN8" s="191"/>
      <c r="NO8" s="191"/>
      <c r="NP8" s="191"/>
      <c r="NQ8" s="191"/>
      <c r="NR8" s="191"/>
      <c r="NS8" s="191"/>
      <c r="NT8" s="191"/>
      <c r="NU8" s="191"/>
      <c r="NV8" s="191"/>
      <c r="NW8" s="191"/>
      <c r="NX8" s="191"/>
      <c r="NY8" s="191"/>
      <c r="NZ8" s="191"/>
      <c r="OA8" s="191"/>
      <c r="OB8" s="191"/>
      <c r="OC8" s="191"/>
      <c r="OD8" s="191"/>
      <c r="OE8" s="191"/>
      <c r="OF8" s="191"/>
      <c r="OG8" s="191"/>
      <c r="OH8" s="191"/>
      <c r="OI8" s="191"/>
      <c r="OJ8" s="191"/>
      <c r="OK8" s="191"/>
      <c r="OL8" s="191"/>
      <c r="OM8" s="191"/>
      <c r="ON8" s="191"/>
      <c r="OO8" s="191"/>
      <c r="OP8" s="191"/>
      <c r="OQ8" s="191"/>
      <c r="OR8" s="191"/>
      <c r="OS8" s="191"/>
      <c r="OT8" s="191"/>
      <c r="OU8" s="191"/>
      <c r="OV8" s="191"/>
      <c r="OW8" s="191"/>
      <c r="OX8" s="191"/>
      <c r="OY8" s="191"/>
      <c r="OZ8" s="191"/>
      <c r="PA8" s="191"/>
      <c r="PB8" s="191"/>
      <c r="PC8" s="191"/>
      <c r="PD8" s="191"/>
      <c r="PE8" s="191"/>
      <c r="PF8" s="191"/>
      <c r="PG8" s="191"/>
      <c r="PH8" s="191"/>
      <c r="PI8" s="191"/>
      <c r="PJ8" s="191"/>
      <c r="PK8" s="191"/>
      <c r="PL8" s="191"/>
      <c r="PM8" s="191"/>
      <c r="PN8" s="191"/>
      <c r="PO8" s="191"/>
      <c r="PP8" s="191"/>
      <c r="PQ8" s="191"/>
      <c r="PR8" s="191"/>
      <c r="PS8" s="191"/>
      <c r="PT8" s="191"/>
      <c r="PU8" s="191"/>
      <c r="PV8" s="191"/>
      <c r="PW8" s="191"/>
      <c r="PX8" s="191"/>
      <c r="PY8" s="191"/>
      <c r="PZ8" s="191"/>
      <c r="QA8" s="191"/>
      <c r="QB8" s="191"/>
      <c r="QC8" s="191"/>
      <c r="QD8" s="191"/>
      <c r="QE8" s="191"/>
      <c r="QF8" s="191"/>
      <c r="QG8" s="191"/>
      <c r="QH8" s="191"/>
      <c r="QI8" s="191"/>
      <c r="QJ8" s="191"/>
      <c r="QK8" s="191"/>
      <c r="QL8" s="191"/>
      <c r="QM8" s="191"/>
      <c r="QN8" s="191"/>
      <c r="QO8" s="191"/>
      <c r="QP8" s="191"/>
      <c r="QQ8" s="191"/>
      <c r="QR8" s="191"/>
      <c r="QS8" s="191"/>
      <c r="QT8" s="191"/>
      <c r="QU8" s="191"/>
      <c r="QV8" s="191"/>
      <c r="QW8" s="191"/>
      <c r="QX8" s="191"/>
      <c r="QY8" s="191"/>
      <c r="QZ8" s="191"/>
      <c r="RA8" s="191"/>
      <c r="RB8" s="191"/>
      <c r="RC8" s="191"/>
      <c r="RD8" s="191"/>
      <c r="RE8" s="191"/>
      <c r="RF8" s="191"/>
      <c r="RG8" s="191"/>
      <c r="RH8" s="191"/>
      <c r="RI8" s="191"/>
      <c r="RJ8" s="191"/>
      <c r="RK8" s="191"/>
      <c r="RL8" s="191"/>
      <c r="RM8" s="191"/>
      <c r="RN8" s="191"/>
      <c r="RO8" s="191"/>
      <c r="RP8" s="191"/>
      <c r="RQ8" s="191"/>
      <c r="RR8" s="191"/>
      <c r="RS8" s="191"/>
      <c r="RT8" s="191"/>
      <c r="RU8" s="191"/>
      <c r="RV8" s="191"/>
      <c r="RW8" s="191"/>
      <c r="RX8" s="191"/>
      <c r="RY8" s="191"/>
      <c r="RZ8" s="191"/>
      <c r="SA8" s="191"/>
      <c r="SB8" s="191"/>
      <c r="SC8" s="191"/>
      <c r="SD8" s="191"/>
      <c r="SE8" s="191"/>
      <c r="SF8" s="191"/>
      <c r="SG8" s="191"/>
      <c r="SH8" s="191"/>
      <c r="SI8" s="191"/>
      <c r="SJ8" s="191"/>
      <c r="SK8" s="191"/>
      <c r="SL8" s="191"/>
      <c r="SM8" s="191"/>
      <c r="SN8" s="191"/>
      <c r="SO8" s="191"/>
      <c r="SP8" s="191"/>
      <c r="SQ8" s="191"/>
      <c r="SR8" s="191"/>
      <c r="SS8" s="191"/>
      <c r="ST8" s="191"/>
      <c r="SU8" s="191"/>
      <c r="SV8" s="191"/>
      <c r="SW8" s="191"/>
      <c r="SX8" s="191"/>
      <c r="SY8" s="191"/>
      <c r="SZ8" s="191"/>
      <c r="TA8" s="191"/>
      <c r="TB8" s="191"/>
      <c r="TC8" s="191"/>
      <c r="TD8" s="191"/>
      <c r="TE8" s="191"/>
      <c r="TF8" s="191"/>
      <c r="TG8" s="191"/>
      <c r="TH8" s="191"/>
      <c r="TI8" s="191"/>
      <c r="TJ8" s="191"/>
      <c r="TK8" s="191"/>
      <c r="TL8" s="191"/>
      <c r="TM8" s="191"/>
      <c r="TN8" s="191"/>
      <c r="TO8" s="191"/>
      <c r="TP8" s="191"/>
      <c r="TQ8" s="191"/>
      <c r="TR8" s="191"/>
      <c r="TS8" s="191"/>
      <c r="TT8" s="191"/>
      <c r="TU8" s="191"/>
      <c r="TV8" s="191"/>
      <c r="TW8" s="191"/>
      <c r="TX8" s="191"/>
      <c r="TY8" s="191"/>
      <c r="TZ8" s="191"/>
      <c r="UA8" s="191"/>
      <c r="UB8" s="191"/>
      <c r="UC8" s="191"/>
      <c r="UD8" s="191"/>
      <c r="UE8" s="191"/>
      <c r="UF8" s="191"/>
      <c r="UG8" s="191"/>
      <c r="UH8" s="191"/>
      <c r="UI8" s="191"/>
      <c r="UJ8" s="191"/>
      <c r="UK8" s="191"/>
      <c r="UL8" s="191"/>
      <c r="UM8" s="191"/>
      <c r="UN8" s="191"/>
      <c r="UO8" s="191"/>
      <c r="UP8" s="191"/>
      <c r="UQ8" s="191"/>
      <c r="UR8" s="191"/>
      <c r="US8" s="191"/>
      <c r="UT8" s="191"/>
      <c r="UU8" s="191"/>
      <c r="UV8" s="191"/>
      <c r="UW8" s="191"/>
      <c r="UX8" s="191"/>
      <c r="UY8" s="191"/>
      <c r="UZ8" s="191"/>
      <c r="VA8" s="191"/>
      <c r="VB8" s="191"/>
      <c r="VC8" s="191"/>
      <c r="VD8" s="191"/>
      <c r="VE8" s="191"/>
      <c r="VF8" s="191"/>
      <c r="VG8" s="191"/>
      <c r="VH8" s="191"/>
      <c r="VI8" s="191"/>
      <c r="VJ8" s="191"/>
      <c r="VK8" s="191"/>
      <c r="VL8" s="191"/>
      <c r="VM8" s="191"/>
      <c r="VN8" s="191"/>
      <c r="VO8" s="191"/>
      <c r="VP8" s="191"/>
      <c r="VQ8" s="191"/>
      <c r="VR8" s="191"/>
      <c r="VS8" s="191"/>
      <c r="VT8" s="191"/>
      <c r="VU8" s="191"/>
      <c r="VV8" s="191"/>
      <c r="VW8" s="191"/>
      <c r="VX8" s="191"/>
      <c r="VY8" s="191"/>
      <c r="VZ8" s="191"/>
      <c r="WA8" s="191"/>
      <c r="WB8" s="191"/>
      <c r="WC8" s="191"/>
      <c r="WD8" s="191"/>
      <c r="WE8" s="191"/>
      <c r="WF8" s="191"/>
      <c r="WG8" s="191"/>
      <c r="WH8" s="191"/>
      <c r="WI8" s="191"/>
      <c r="WJ8" s="191"/>
      <c r="WK8" s="191"/>
      <c r="WL8" s="191"/>
      <c r="WM8" s="191"/>
      <c r="WN8" s="191"/>
      <c r="WO8" s="191"/>
      <c r="WP8" s="191"/>
      <c r="WQ8" s="191"/>
      <c r="WR8" s="191"/>
      <c r="WS8" s="191"/>
      <c r="WT8" s="191"/>
      <c r="WU8" s="191"/>
      <c r="WV8" s="191"/>
      <c r="WW8" s="191"/>
      <c r="WX8" s="191"/>
      <c r="WY8" s="191"/>
      <c r="WZ8" s="191"/>
      <c r="XA8" s="191"/>
      <c r="XB8" s="191"/>
      <c r="XC8" s="191"/>
      <c r="XD8" s="191"/>
      <c r="XE8" s="191"/>
      <c r="XF8" s="191"/>
      <c r="XG8" s="191"/>
      <c r="XH8" s="191"/>
      <c r="XI8" s="191"/>
      <c r="XJ8" s="191"/>
      <c r="XK8" s="191"/>
      <c r="XL8" s="191"/>
      <c r="XM8" s="191"/>
      <c r="XN8" s="191"/>
      <c r="XO8" s="191"/>
      <c r="XP8" s="191"/>
      <c r="XQ8" s="191"/>
      <c r="XR8" s="191"/>
      <c r="XS8" s="191"/>
      <c r="XT8" s="191"/>
      <c r="XU8" s="191"/>
      <c r="XV8" s="191"/>
      <c r="XW8" s="191"/>
      <c r="XX8" s="191"/>
      <c r="XY8" s="191"/>
      <c r="XZ8" s="191"/>
      <c r="YA8" s="191"/>
      <c r="YB8" s="191"/>
      <c r="YC8" s="191"/>
      <c r="YD8" s="191"/>
      <c r="YE8" s="191"/>
      <c r="YF8" s="191"/>
      <c r="YG8" s="191"/>
      <c r="YH8" s="191"/>
      <c r="YI8" s="191"/>
      <c r="YJ8" s="191"/>
      <c r="YK8" s="191"/>
      <c r="YL8" s="191"/>
      <c r="YM8" s="191"/>
      <c r="YN8" s="191"/>
      <c r="YO8" s="191"/>
      <c r="YP8" s="191"/>
      <c r="YQ8" s="191"/>
      <c r="YR8" s="191"/>
      <c r="YS8" s="191"/>
      <c r="YT8" s="191"/>
      <c r="YU8" s="191"/>
      <c r="YV8" s="191"/>
    </row>
    <row r="10" spans="1:672" ht="10.5">
      <c r="B10" s="206" t="s">
        <v>142</v>
      </c>
      <c r="D10" s="207" t="s">
        <v>176</v>
      </c>
      <c r="E10" s="188"/>
      <c r="J10" s="189"/>
    </row>
    <row r="11" spans="1:672">
      <c r="B11" s="208" t="s">
        <v>177</v>
      </c>
      <c r="D11" s="209" t="s">
        <v>178</v>
      </c>
      <c r="E11" s="188"/>
      <c r="J11" s="189"/>
    </row>
    <row r="12" spans="1:672" ht="10.5">
      <c r="B12" s="206"/>
      <c r="D12" s="207"/>
      <c r="E12" s="188"/>
      <c r="J12" s="189"/>
    </row>
    <row r="13" spans="1:672" ht="10.5">
      <c r="B13" s="206" t="s">
        <v>143</v>
      </c>
      <c r="D13" s="207" t="s">
        <v>144</v>
      </c>
      <c r="E13" s="188"/>
      <c r="J13" s="189"/>
    </row>
    <row r="14" spans="1:672" ht="140">
      <c r="B14" s="210" t="s">
        <v>179</v>
      </c>
      <c r="D14" s="211" t="s">
        <v>180</v>
      </c>
      <c r="E14" s="188"/>
      <c r="J14" s="189"/>
    </row>
    <row r="15" spans="1:672" ht="10.5">
      <c r="B15" s="206" t="s">
        <v>181</v>
      </c>
      <c r="D15" s="207" t="s">
        <v>182</v>
      </c>
      <c r="E15" s="188"/>
      <c r="J15" s="189"/>
    </row>
    <row r="16" spans="1:672" ht="30">
      <c r="B16" s="210" t="s">
        <v>183</v>
      </c>
      <c r="D16" s="212" t="s">
        <v>184</v>
      </c>
      <c r="E16" s="188"/>
      <c r="J16" s="189"/>
    </row>
    <row r="17" spans="2:10">
      <c r="B17" s="2" t="s">
        <v>185</v>
      </c>
      <c r="D17" s="213" t="s">
        <v>186</v>
      </c>
      <c r="E17" s="188"/>
      <c r="J17" s="189"/>
    </row>
    <row r="18" spans="2:10">
      <c r="E18" s="188"/>
      <c r="J18" s="189"/>
    </row>
  </sheetData>
  <hyperlinks>
    <hyperlink ref="B11" r:id="rId1" xr:uid="{3C64754B-4F13-4C69-8A54-9F6A12C48A33}"/>
    <hyperlink ref="D11" r:id="rId2" xr:uid="{9058FF18-BA1B-432D-A6D1-88B450C7BBFD}"/>
  </hyperlinks>
  <pageMargins left="0.7" right="0.7" top="0.75" bottom="0.75" header="0.3" footer="0.3"/>
  <pageSetup orientation="portrait" r:id="rId3"/>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B1:AW41"/>
  <sheetViews>
    <sheetView showGridLines="0" zoomScaleNormal="100" workbookViewId="0">
      <pane xSplit="2" topLeftCell="C1" activePane="topRight" state="frozen"/>
      <selection activeCell="A2" sqref="A2:XFD2"/>
      <selection pane="topRight"/>
    </sheetView>
  </sheetViews>
  <sheetFormatPr defaultColWidth="8.81640625" defaultRowHeight="14.5"/>
  <cols>
    <col min="2" max="2" width="58.453125" style="154" customWidth="1"/>
    <col min="3" max="33" width="10.1796875" bestFit="1" customWidth="1"/>
    <col min="34" max="34" width="12" bestFit="1" customWidth="1"/>
    <col min="35" max="35" width="11.453125" bestFit="1" customWidth="1"/>
    <col min="36" max="46" width="10.1796875" customWidth="1"/>
    <col min="47" max="47" width="10.54296875" bestFit="1" customWidth="1"/>
    <col min="48" max="48" width="50.54296875" style="154" customWidth="1"/>
    <col min="49" max="49" width="10.26953125" bestFit="1" customWidth="1"/>
  </cols>
  <sheetData>
    <row r="1" spans="2:49" s="76" customFormat="1" ht="78.75" customHeight="1">
      <c r="B1" s="217" t="s">
        <v>128</v>
      </c>
      <c r="C1" s="217"/>
      <c r="D1" s="217"/>
      <c r="E1" s="217"/>
      <c r="F1" s="123"/>
      <c r="G1" s="123"/>
      <c r="H1" s="117"/>
      <c r="I1" s="117"/>
      <c r="J1" s="54"/>
      <c r="K1" s="54"/>
      <c r="L1" s="54"/>
      <c r="M1" s="54"/>
      <c r="N1" s="54"/>
      <c r="O1" s="66"/>
      <c r="P1" s="66"/>
      <c r="Q1" s="66"/>
      <c r="R1" s="66"/>
      <c r="T1" s="66"/>
      <c r="V1" s="67"/>
      <c r="W1" s="67"/>
      <c r="X1" s="67"/>
      <c r="Y1" s="67"/>
      <c r="Z1" s="67"/>
      <c r="AA1" s="67"/>
      <c r="AB1" s="67"/>
      <c r="AD1" s="166"/>
      <c r="AE1" s="166"/>
      <c r="AF1" s="166"/>
      <c r="AG1" s="166"/>
      <c r="AH1" s="166"/>
      <c r="AI1" s="166"/>
      <c r="AJ1" s="166"/>
      <c r="AK1" s="166"/>
      <c r="AL1" s="166"/>
      <c r="AM1" s="166"/>
      <c r="AN1" s="166"/>
      <c r="AO1" s="166"/>
      <c r="AP1" s="166"/>
      <c r="AQ1" s="166"/>
      <c r="AR1" s="218" t="s">
        <v>129</v>
      </c>
      <c r="AS1" s="218"/>
      <c r="AT1" s="218"/>
      <c r="AU1" s="218"/>
      <c r="AV1" s="218"/>
    </row>
    <row r="2" spans="2:49" s="20" customFormat="1" ht="18" customHeight="1">
      <c r="B2" s="148" t="s">
        <v>0</v>
      </c>
      <c r="C2" s="17"/>
      <c r="D2" s="17"/>
      <c r="E2" s="17"/>
      <c r="F2" s="17"/>
      <c r="G2" s="17"/>
      <c r="H2" s="17"/>
      <c r="I2" s="17"/>
      <c r="J2" s="17"/>
      <c r="K2" s="17"/>
      <c r="L2" s="17"/>
      <c r="M2" s="17"/>
      <c r="N2" s="17"/>
      <c r="O2" s="18"/>
      <c r="P2" s="13"/>
      <c r="Q2" s="13"/>
      <c r="R2" s="13"/>
      <c r="S2" s="13"/>
      <c r="T2" s="13"/>
      <c r="U2" s="13"/>
      <c r="V2" s="13"/>
      <c r="W2" s="13"/>
      <c r="X2" s="13"/>
      <c r="Y2" s="13"/>
      <c r="Z2" s="13"/>
      <c r="AA2" s="13"/>
      <c r="AB2" s="13"/>
      <c r="AC2" s="13"/>
      <c r="AD2" s="13"/>
      <c r="AE2" s="13"/>
      <c r="AF2" s="13"/>
      <c r="AG2" s="19"/>
      <c r="AH2" s="19"/>
      <c r="AI2" s="19"/>
      <c r="AJ2" s="19"/>
      <c r="AK2" s="19"/>
      <c r="AL2" s="19"/>
      <c r="AM2" s="19"/>
      <c r="AN2" s="19"/>
      <c r="AO2" s="19"/>
      <c r="AP2" s="19"/>
      <c r="AQ2" s="19"/>
      <c r="AR2" s="19"/>
      <c r="AS2" s="19"/>
      <c r="AT2" s="19"/>
      <c r="AU2" s="19"/>
      <c r="AV2" s="156" t="s">
        <v>55</v>
      </c>
    </row>
    <row r="3" spans="2:49" s="15" customFormat="1" ht="19.399999999999999" customHeight="1">
      <c r="B3" s="21" t="s">
        <v>114</v>
      </c>
      <c r="C3" s="22" t="s">
        <v>94</v>
      </c>
      <c r="D3" s="22" t="s">
        <v>95</v>
      </c>
      <c r="E3" s="22" t="s">
        <v>96</v>
      </c>
      <c r="F3" s="22" t="s">
        <v>97</v>
      </c>
      <c r="G3" s="22" t="s">
        <v>98</v>
      </c>
      <c r="H3" s="22" t="s">
        <v>99</v>
      </c>
      <c r="I3" s="22" t="s">
        <v>100</v>
      </c>
      <c r="J3" s="22" t="s">
        <v>101</v>
      </c>
      <c r="K3" s="22" t="s">
        <v>102</v>
      </c>
      <c r="L3" s="22" t="s">
        <v>103</v>
      </c>
      <c r="M3" s="22" t="s">
        <v>104</v>
      </c>
      <c r="N3" s="22" t="s">
        <v>105</v>
      </c>
      <c r="O3" s="22" t="s">
        <v>106</v>
      </c>
      <c r="P3" s="22" t="s">
        <v>107</v>
      </c>
      <c r="Q3" s="22" t="s">
        <v>108</v>
      </c>
      <c r="R3" s="22" t="s">
        <v>109</v>
      </c>
      <c r="S3" s="22" t="s">
        <v>110</v>
      </c>
      <c r="T3" s="22" t="s">
        <v>111</v>
      </c>
      <c r="U3" s="22" t="s">
        <v>112</v>
      </c>
      <c r="V3" s="22" t="s">
        <v>113</v>
      </c>
      <c r="W3" s="22" t="s">
        <v>1</v>
      </c>
      <c r="X3" s="22" t="s">
        <v>2</v>
      </c>
      <c r="Y3" s="22" t="s">
        <v>3</v>
      </c>
      <c r="Z3" s="22" t="s">
        <v>4</v>
      </c>
      <c r="AA3" s="22" t="s">
        <v>5</v>
      </c>
      <c r="AB3" s="22" t="s">
        <v>6</v>
      </c>
      <c r="AC3" s="22" t="s">
        <v>7</v>
      </c>
      <c r="AD3" s="22" t="s">
        <v>8</v>
      </c>
      <c r="AE3" s="32" t="s">
        <v>134</v>
      </c>
      <c r="AF3" s="32" t="s">
        <v>135</v>
      </c>
      <c r="AG3" s="32" t="s">
        <v>136</v>
      </c>
      <c r="AH3" s="32" t="s">
        <v>137</v>
      </c>
      <c r="AI3" s="32" t="s">
        <v>145</v>
      </c>
      <c r="AJ3" s="32" t="s">
        <v>146</v>
      </c>
      <c r="AK3" s="32" t="s">
        <v>147</v>
      </c>
      <c r="AL3" s="32" t="s">
        <v>148</v>
      </c>
      <c r="AM3" s="32" t="s">
        <v>166</v>
      </c>
      <c r="AN3" s="32" t="s">
        <v>167</v>
      </c>
      <c r="AO3" s="32" t="s">
        <v>168</v>
      </c>
      <c r="AP3" s="32" t="s">
        <v>169</v>
      </c>
      <c r="AQ3" s="32" t="s">
        <v>149</v>
      </c>
      <c r="AR3" s="32" t="s">
        <v>150</v>
      </c>
      <c r="AS3" s="32" t="s">
        <v>151</v>
      </c>
      <c r="AT3" s="32" t="s">
        <v>170</v>
      </c>
      <c r="AU3" s="32" t="s">
        <v>175</v>
      </c>
      <c r="AV3" s="22" t="s">
        <v>115</v>
      </c>
    </row>
    <row r="4" spans="2:49" s="38" customFormat="1" ht="12.5">
      <c r="B4" s="149" t="s">
        <v>27</v>
      </c>
      <c r="C4" s="137">
        <v>1355.9317557618906</v>
      </c>
      <c r="D4" s="137">
        <v>1245.2852879266404</v>
      </c>
      <c r="E4" s="137">
        <v>1067.3712409498926</v>
      </c>
      <c r="F4" s="137">
        <v>1848.5398974274701</v>
      </c>
      <c r="G4" s="137">
        <v>1285.7981173521041</v>
      </c>
      <c r="H4" s="137">
        <v>1360.8802002938089</v>
      </c>
      <c r="I4" s="137">
        <v>1419.6642838761968</v>
      </c>
      <c r="J4" s="137">
        <v>1446.558023079034</v>
      </c>
      <c r="K4" s="137">
        <v>1395.0031845590163</v>
      </c>
      <c r="L4" s="137">
        <v>1402.639545857249</v>
      </c>
      <c r="M4" s="137">
        <v>1449.9632823195032</v>
      </c>
      <c r="N4" s="137">
        <v>1490.2553891946081</v>
      </c>
      <c r="O4" s="137">
        <v>1498.5072074388163</v>
      </c>
      <c r="P4" s="137">
        <v>1521.5285001647326</v>
      </c>
      <c r="Q4" s="137">
        <v>1531.7819988811987</v>
      </c>
      <c r="R4" s="137">
        <v>1554.1569267166624</v>
      </c>
      <c r="S4" s="137">
        <v>1622.3377060126327</v>
      </c>
      <c r="T4" s="137">
        <v>1586.3652699699373</v>
      </c>
      <c r="U4" s="137">
        <v>1595.3928122171126</v>
      </c>
      <c r="V4" s="137">
        <v>1619.2677892896279</v>
      </c>
      <c r="W4" s="137">
        <v>1768.6272594572367</v>
      </c>
      <c r="X4" s="137">
        <v>1741.7083669642711</v>
      </c>
      <c r="Y4" s="137">
        <v>1688.3739628171215</v>
      </c>
      <c r="Z4" s="137">
        <v>1697.5108786247458</v>
      </c>
      <c r="AA4" s="137">
        <v>1525.531108155132</v>
      </c>
      <c r="AB4" s="137">
        <v>1750.4386870088758</v>
      </c>
      <c r="AC4" s="137">
        <v>1669.8870976558608</v>
      </c>
      <c r="AD4" s="137">
        <v>1760.1736676645621</v>
      </c>
      <c r="AE4" s="137">
        <v>2232.9929747201386</v>
      </c>
      <c r="AF4" s="137">
        <v>2243.3281498915694</v>
      </c>
      <c r="AG4" s="137">
        <v>1915.3302604588343</v>
      </c>
      <c r="AH4" s="137">
        <v>1955.8238365807081</v>
      </c>
      <c r="AI4" s="137">
        <v>1981.9593650720549</v>
      </c>
      <c r="AJ4" s="137">
        <v>2017.821162883989</v>
      </c>
      <c r="AK4" s="137">
        <v>1726.9338928949792</v>
      </c>
      <c r="AL4" s="137">
        <v>1711.2976735417656</v>
      </c>
      <c r="AM4" s="137">
        <v>1989.2667554047914</v>
      </c>
      <c r="AN4" s="137">
        <v>2018.9878303453108</v>
      </c>
      <c r="AO4" s="137">
        <v>1771.8133988093566</v>
      </c>
      <c r="AP4" s="137">
        <v>1726.2977751316848</v>
      </c>
      <c r="AQ4" s="137">
        <v>2009.1136577426018</v>
      </c>
      <c r="AR4" s="137">
        <v>2049.2959308974537</v>
      </c>
      <c r="AS4" s="137">
        <v>1795.2364337048984</v>
      </c>
      <c r="AT4" s="137">
        <v>1758.37741373431</v>
      </c>
      <c r="AU4" s="137">
        <v>2016.7107875971044</v>
      </c>
      <c r="AV4" s="157" t="s">
        <v>28</v>
      </c>
      <c r="AW4" s="200"/>
    </row>
    <row r="5" spans="2:49" s="15" customFormat="1" ht="13">
      <c r="B5" s="101" t="s">
        <v>152</v>
      </c>
      <c r="C5" s="104">
        <v>126736.21112338411</v>
      </c>
      <c r="D5" s="104">
        <v>130331.29985549656</v>
      </c>
      <c r="E5" s="104">
        <v>131568.32426194951</v>
      </c>
      <c r="F5" s="104">
        <v>96833.410865426034</v>
      </c>
      <c r="G5" s="104">
        <v>128112.01536270615</v>
      </c>
      <c r="H5" s="104">
        <v>131190.97981820884</v>
      </c>
      <c r="I5" s="104">
        <v>135277.83021431239</v>
      </c>
      <c r="J5" s="104">
        <v>133619.52417760642</v>
      </c>
      <c r="K5" s="104">
        <v>131473.94995207727</v>
      </c>
      <c r="L5" s="104">
        <v>135072.5555997646</v>
      </c>
      <c r="M5" s="104">
        <v>142580.19019872646</v>
      </c>
      <c r="N5" s="104">
        <v>141305.6380133901</v>
      </c>
      <c r="O5" s="104">
        <v>126994.84920927913</v>
      </c>
      <c r="P5" s="104">
        <v>126961.89718521919</v>
      </c>
      <c r="Q5" s="104">
        <v>129691.08915372982</v>
      </c>
      <c r="R5" s="104">
        <v>129100.49578273811</v>
      </c>
      <c r="S5" s="104">
        <v>125874.28773411833</v>
      </c>
      <c r="T5" s="104">
        <v>130456.56532724992</v>
      </c>
      <c r="U5" s="104">
        <v>137069.93074517502</v>
      </c>
      <c r="V5" s="104">
        <v>147927.9055667911</v>
      </c>
      <c r="W5" s="104">
        <v>126625.82209901333</v>
      </c>
      <c r="X5" s="104">
        <v>130441.15952820811</v>
      </c>
      <c r="Y5" s="104">
        <v>135124.11172853468</v>
      </c>
      <c r="Z5" s="104">
        <v>131647.5750574343</v>
      </c>
      <c r="AA5" s="104">
        <v>133864.32162184751</v>
      </c>
      <c r="AB5" s="104">
        <v>130264.63220265177</v>
      </c>
      <c r="AC5" s="104">
        <v>121218.0853326811</v>
      </c>
      <c r="AD5" s="104">
        <v>118064.91823035963</v>
      </c>
      <c r="AE5" s="104">
        <v>119607.66148915417</v>
      </c>
      <c r="AF5" s="104">
        <v>124178.50134747408</v>
      </c>
      <c r="AG5" s="104">
        <v>129319.85580035485</v>
      </c>
      <c r="AH5" s="104">
        <v>129560.50131741189</v>
      </c>
      <c r="AI5" s="104">
        <v>127276.93747936514</v>
      </c>
      <c r="AJ5" s="104">
        <v>139003.34329818666</v>
      </c>
      <c r="AK5" s="104">
        <v>145297.7691322898</v>
      </c>
      <c r="AL5" s="104">
        <v>137563.30297908414</v>
      </c>
      <c r="AM5" s="104">
        <v>128262.55701817115</v>
      </c>
      <c r="AN5" s="104">
        <v>130673.56214563551</v>
      </c>
      <c r="AO5" s="104">
        <v>136021.06163867793</v>
      </c>
      <c r="AP5" s="104">
        <v>133474.31492416147</v>
      </c>
      <c r="AQ5" s="104">
        <v>127256.13446492645</v>
      </c>
      <c r="AR5" s="104">
        <v>131757.70574723635</v>
      </c>
      <c r="AS5" s="104">
        <v>139268.25075158611</v>
      </c>
      <c r="AT5" s="104">
        <v>135831.36467656161</v>
      </c>
      <c r="AU5" s="104">
        <v>127472.31338691809</v>
      </c>
      <c r="AV5" s="103" t="s">
        <v>153</v>
      </c>
      <c r="AW5" s="200"/>
    </row>
    <row r="6" spans="2:49" s="15" customFormat="1" ht="12.5">
      <c r="B6" s="150" t="s">
        <v>9</v>
      </c>
      <c r="C6" s="24">
        <v>12285.238319429995</v>
      </c>
      <c r="D6" s="24">
        <v>13191.102886326224</v>
      </c>
      <c r="E6" s="24">
        <v>13150.329225303451</v>
      </c>
      <c r="F6" s="24">
        <v>13273.610180726246</v>
      </c>
      <c r="G6" s="24">
        <v>15736.765682032379</v>
      </c>
      <c r="H6" s="24">
        <v>16753.097504471887</v>
      </c>
      <c r="I6" s="24">
        <v>17918.275689999129</v>
      </c>
      <c r="J6" s="24">
        <v>18508.017403386097</v>
      </c>
      <c r="K6" s="24">
        <v>19373.004434642568</v>
      </c>
      <c r="L6" s="24">
        <v>20278.802859400766</v>
      </c>
      <c r="M6" s="24">
        <v>21048.392119459608</v>
      </c>
      <c r="N6" s="24">
        <v>20610.757366726819</v>
      </c>
      <c r="O6" s="24">
        <v>19729.785022946809</v>
      </c>
      <c r="P6" s="24">
        <v>20013.249530247653</v>
      </c>
      <c r="Q6" s="24">
        <v>19603.639162418458</v>
      </c>
      <c r="R6" s="24">
        <v>19605.403396557573</v>
      </c>
      <c r="S6" s="24">
        <v>19484.804432039822</v>
      </c>
      <c r="T6" s="24">
        <v>20397.210886934481</v>
      </c>
      <c r="U6" s="24">
        <v>21780.008580314927</v>
      </c>
      <c r="V6" s="24">
        <v>20607.850239821339</v>
      </c>
      <c r="W6" s="24">
        <v>20836.119654894756</v>
      </c>
      <c r="X6" s="24">
        <v>22695.926269513126</v>
      </c>
      <c r="Y6" s="24">
        <v>22307.431801670267</v>
      </c>
      <c r="Z6" s="24">
        <v>22661.286683673294</v>
      </c>
      <c r="AA6" s="24">
        <v>16121.318573549996</v>
      </c>
      <c r="AB6" s="24">
        <v>17159.206015063402</v>
      </c>
      <c r="AC6" s="24">
        <v>17549.315649884906</v>
      </c>
      <c r="AD6" s="24">
        <v>17780.562523509034</v>
      </c>
      <c r="AE6" s="24">
        <v>17882.703362890588</v>
      </c>
      <c r="AF6" s="24">
        <v>21722.566525808455</v>
      </c>
      <c r="AG6" s="24">
        <v>21627.021391216691</v>
      </c>
      <c r="AH6" s="24">
        <v>21593.931620975422</v>
      </c>
      <c r="AI6" s="24">
        <v>24521.622030357743</v>
      </c>
      <c r="AJ6" s="24">
        <v>24037.935009936315</v>
      </c>
      <c r="AK6" s="24">
        <v>26112.174412076063</v>
      </c>
      <c r="AL6" s="24">
        <v>21442.422628704757</v>
      </c>
      <c r="AM6" s="24">
        <v>26326.324988910157</v>
      </c>
      <c r="AN6" s="24">
        <v>28124.855685699713</v>
      </c>
      <c r="AO6" s="24">
        <v>28815.044598224005</v>
      </c>
      <c r="AP6" s="24">
        <v>25377.494314924916</v>
      </c>
      <c r="AQ6" s="24">
        <v>27100.728734735654</v>
      </c>
      <c r="AR6" s="24">
        <v>29204.75901536498</v>
      </c>
      <c r="AS6" s="24">
        <v>29762.696458491373</v>
      </c>
      <c r="AT6" s="24">
        <v>25527.112990472939</v>
      </c>
      <c r="AU6" s="24">
        <v>28455.765171472438</v>
      </c>
      <c r="AV6" s="158" t="s">
        <v>10</v>
      </c>
      <c r="AW6" s="200"/>
    </row>
    <row r="7" spans="2:49" s="15" customFormat="1" ht="12.5">
      <c r="B7" s="148" t="s">
        <v>29</v>
      </c>
      <c r="C7" s="27">
        <v>5009.2575908655717</v>
      </c>
      <c r="D7" s="27">
        <v>5631.1341266083637</v>
      </c>
      <c r="E7" s="27">
        <v>6219.451756958616</v>
      </c>
      <c r="F7" s="27">
        <v>6905.0714074576326</v>
      </c>
      <c r="G7" s="27">
        <v>2791.8641665975329</v>
      </c>
      <c r="H7" s="27">
        <v>2906.7226883887483</v>
      </c>
      <c r="I7" s="27">
        <v>3061.4612838159437</v>
      </c>
      <c r="J7" s="27">
        <v>3086.6734285595867</v>
      </c>
      <c r="K7" s="27">
        <v>3430.7133631953529</v>
      </c>
      <c r="L7" s="27">
        <v>3509.0744593104255</v>
      </c>
      <c r="M7" s="27">
        <v>3624.251563258395</v>
      </c>
      <c r="N7" s="27">
        <v>3901.4909857086204</v>
      </c>
      <c r="O7" s="27">
        <v>4203.2507529641689</v>
      </c>
      <c r="P7" s="27">
        <v>4395.1126515266451</v>
      </c>
      <c r="Q7" s="27">
        <v>4214.3060978398198</v>
      </c>
      <c r="R7" s="27">
        <v>4289.3289080848526</v>
      </c>
      <c r="S7" s="27">
        <v>4159.7039057153015</v>
      </c>
      <c r="T7" s="27">
        <v>4465.5156016190031</v>
      </c>
      <c r="U7" s="27">
        <v>4531.086278090107</v>
      </c>
      <c r="V7" s="27">
        <v>4623.770706194754</v>
      </c>
      <c r="W7" s="27">
        <v>4956.6328849746014</v>
      </c>
      <c r="X7" s="27">
        <v>4938.6139972478531</v>
      </c>
      <c r="Y7" s="27">
        <v>5251.7343129955379</v>
      </c>
      <c r="Z7" s="27">
        <v>4962.8165513510912</v>
      </c>
      <c r="AA7" s="27">
        <v>4379.8871989768531</v>
      </c>
      <c r="AB7" s="27">
        <v>4330.1099697855379</v>
      </c>
      <c r="AC7" s="27">
        <v>4247.8870222432352</v>
      </c>
      <c r="AD7" s="27">
        <v>4134.7986356144984</v>
      </c>
      <c r="AE7" s="27">
        <v>4276.6112777146127</v>
      </c>
      <c r="AF7" s="27">
        <v>4404.113139560438</v>
      </c>
      <c r="AG7" s="27">
        <v>4109.9326184541196</v>
      </c>
      <c r="AH7" s="27">
        <v>5161.1705605311045</v>
      </c>
      <c r="AI7" s="27">
        <v>5629.0196592951834</v>
      </c>
      <c r="AJ7" s="27">
        <v>5020.2165216206467</v>
      </c>
      <c r="AK7" s="27">
        <v>4831.7916276921578</v>
      </c>
      <c r="AL7" s="27">
        <v>4546.3343382228941</v>
      </c>
      <c r="AM7" s="27">
        <v>5590.3869924548762</v>
      </c>
      <c r="AN7" s="27">
        <v>5381.3045986625284</v>
      </c>
      <c r="AO7" s="27">
        <v>5204.5333043824567</v>
      </c>
      <c r="AP7" s="27">
        <v>4772.0806075353985</v>
      </c>
      <c r="AQ7" s="27">
        <v>5720.7873368973833</v>
      </c>
      <c r="AR7" s="27">
        <v>5549.4979226850128</v>
      </c>
      <c r="AS7" s="27">
        <v>5344.4920264880993</v>
      </c>
      <c r="AT7" s="27">
        <v>4980.4322919628048</v>
      </c>
      <c r="AU7" s="27">
        <v>5863.8070203198176</v>
      </c>
      <c r="AV7" s="159" t="s">
        <v>30</v>
      </c>
      <c r="AW7" s="200"/>
    </row>
    <row r="8" spans="2:49" s="40" customFormat="1" ht="12.5">
      <c r="B8" s="150" t="s">
        <v>31</v>
      </c>
      <c r="C8" s="24">
        <v>20440.57926361775</v>
      </c>
      <c r="D8" s="24">
        <v>21111.093221902411</v>
      </c>
      <c r="E8" s="24">
        <v>21214.742793687856</v>
      </c>
      <c r="F8" s="24">
        <v>21045.680070215891</v>
      </c>
      <c r="G8" s="24">
        <v>22778.999773464719</v>
      </c>
      <c r="H8" s="24">
        <v>22596.995930864439</v>
      </c>
      <c r="I8" s="24">
        <v>22668.143541243229</v>
      </c>
      <c r="J8" s="24">
        <v>22707.46384986979</v>
      </c>
      <c r="K8" s="24">
        <v>22866.65196562028</v>
      </c>
      <c r="L8" s="24">
        <v>23223.868198429271</v>
      </c>
      <c r="M8" s="24">
        <v>23015.94095563524</v>
      </c>
      <c r="N8" s="24">
        <v>21676.943239288321</v>
      </c>
      <c r="O8" s="24">
        <v>22867.746456654608</v>
      </c>
      <c r="P8" s="24">
        <v>22044.930993005859</v>
      </c>
      <c r="Q8" s="24">
        <v>22138.524966168156</v>
      </c>
      <c r="R8" s="24">
        <v>21678.927267701067</v>
      </c>
      <c r="S8" s="24">
        <v>23429.475980828247</v>
      </c>
      <c r="T8" s="24">
        <v>22787.873820938516</v>
      </c>
      <c r="U8" s="24">
        <v>22205.472565033324</v>
      </c>
      <c r="V8" s="24">
        <v>21652.883697530851</v>
      </c>
      <c r="W8" s="24">
        <v>22036.64379135464</v>
      </c>
      <c r="X8" s="24">
        <v>21516.16891416565</v>
      </c>
      <c r="Y8" s="24">
        <v>21230.728281334508</v>
      </c>
      <c r="Z8" s="24">
        <v>21154.288929343078</v>
      </c>
      <c r="AA8" s="24">
        <v>20634.874915265824</v>
      </c>
      <c r="AB8" s="24">
        <v>19365.757607827345</v>
      </c>
      <c r="AC8" s="24">
        <v>18421.01890414067</v>
      </c>
      <c r="AD8" s="24">
        <v>18336.5569591973</v>
      </c>
      <c r="AE8" s="24">
        <v>20398.967734753904</v>
      </c>
      <c r="AF8" s="24">
        <v>19842.312202227582</v>
      </c>
      <c r="AG8" s="24">
        <v>20079.763828821913</v>
      </c>
      <c r="AH8" s="24">
        <v>19643.938531141517</v>
      </c>
      <c r="AI8" s="24">
        <v>20409.824058698094</v>
      </c>
      <c r="AJ8" s="24">
        <v>21188.475484071052</v>
      </c>
      <c r="AK8" s="24">
        <v>21800.745291864194</v>
      </c>
      <c r="AL8" s="24">
        <v>22455.361535493419</v>
      </c>
      <c r="AM8" s="24">
        <v>22737.860876593353</v>
      </c>
      <c r="AN8" s="24">
        <v>24502.891349435566</v>
      </c>
      <c r="AO8" s="24">
        <v>24280.162308692379</v>
      </c>
      <c r="AP8" s="24">
        <v>24972.130042693225</v>
      </c>
      <c r="AQ8" s="24">
        <v>24935.533920023357</v>
      </c>
      <c r="AR8" s="24">
        <v>27376.469406830038</v>
      </c>
      <c r="AS8" s="24">
        <v>26755.903453613973</v>
      </c>
      <c r="AT8" s="24">
        <v>28357.047337656168</v>
      </c>
      <c r="AU8" s="24">
        <v>27470.686629527157</v>
      </c>
      <c r="AV8" s="158" t="s">
        <v>54</v>
      </c>
      <c r="AW8" s="200"/>
    </row>
    <row r="9" spans="2:49" s="15" customFormat="1" ht="12.5">
      <c r="B9" s="151" t="s">
        <v>11</v>
      </c>
      <c r="C9" s="27">
        <v>8654.6274263368523</v>
      </c>
      <c r="D9" s="27">
        <v>8951.8400653534518</v>
      </c>
      <c r="E9" s="27">
        <v>9694.3564969364361</v>
      </c>
      <c r="F9" s="27">
        <v>9885.9013011987245</v>
      </c>
      <c r="G9" s="27">
        <v>12202.436565969434</v>
      </c>
      <c r="H9" s="27">
        <v>12360.479150797997</v>
      </c>
      <c r="I9" s="27">
        <v>12464.163366906161</v>
      </c>
      <c r="J9" s="27">
        <v>13203.944002800832</v>
      </c>
      <c r="K9" s="27">
        <v>12786.469412368957</v>
      </c>
      <c r="L9" s="27">
        <v>12920.010559712935</v>
      </c>
      <c r="M9" s="27">
        <v>12733.567530879178</v>
      </c>
      <c r="N9" s="27">
        <v>13202.646372742878</v>
      </c>
      <c r="O9" s="27">
        <v>13551.770901215317</v>
      </c>
      <c r="P9" s="27">
        <v>12648.34571434958</v>
      </c>
      <c r="Q9" s="27">
        <v>12582.356485524049</v>
      </c>
      <c r="R9" s="27">
        <v>12552.002465737947</v>
      </c>
      <c r="S9" s="27">
        <v>12928.083621637403</v>
      </c>
      <c r="T9" s="27">
        <v>12887.228645912734</v>
      </c>
      <c r="U9" s="27">
        <v>12702.361051666603</v>
      </c>
      <c r="V9" s="27">
        <v>12725.527347658362</v>
      </c>
      <c r="W9" s="27">
        <v>12753.982907916437</v>
      </c>
      <c r="X9" s="27">
        <v>12643.293127488838</v>
      </c>
      <c r="Y9" s="27">
        <v>12571.314177547092</v>
      </c>
      <c r="Z9" s="27">
        <v>12515.403815357895</v>
      </c>
      <c r="AA9" s="27">
        <v>12337.33944516201</v>
      </c>
      <c r="AB9" s="27">
        <v>12025.264503352902</v>
      </c>
      <c r="AC9" s="27">
        <v>11987.352706941256</v>
      </c>
      <c r="AD9" s="27">
        <v>12042.678450640658</v>
      </c>
      <c r="AE9" s="27">
        <v>11473.001725835931</v>
      </c>
      <c r="AF9" s="27">
        <v>12799.414375924423</v>
      </c>
      <c r="AG9" s="27">
        <v>13963.919635334842</v>
      </c>
      <c r="AH9" s="27">
        <v>14329.531201510083</v>
      </c>
      <c r="AI9" s="27">
        <v>14459.060776516548</v>
      </c>
      <c r="AJ9" s="27">
        <v>14580.113995112484</v>
      </c>
      <c r="AK9" s="27">
        <v>14379.506990575614</v>
      </c>
      <c r="AL9" s="27">
        <v>14704.252165521351</v>
      </c>
      <c r="AM9" s="27">
        <v>15328.793111549941</v>
      </c>
      <c r="AN9" s="27">
        <v>15397.199963786015</v>
      </c>
      <c r="AO9" s="27">
        <v>15088.470882833926</v>
      </c>
      <c r="AP9" s="27">
        <v>15560.149295946299</v>
      </c>
      <c r="AQ9" s="27">
        <v>15399.8758723718</v>
      </c>
      <c r="AR9" s="27">
        <v>15774.30204803527</v>
      </c>
      <c r="AS9" s="27">
        <v>15333.083413333301</v>
      </c>
      <c r="AT9" s="27">
        <v>16229.377249983696</v>
      </c>
      <c r="AU9" s="27">
        <v>15952.045387005455</v>
      </c>
      <c r="AV9" s="159" t="s">
        <v>12</v>
      </c>
      <c r="AW9" s="200"/>
    </row>
    <row r="10" spans="2:49" s="40" customFormat="1" ht="12.5">
      <c r="B10" s="150" t="s">
        <v>32</v>
      </c>
      <c r="C10" s="24">
        <v>8462.5800830536482</v>
      </c>
      <c r="D10" s="24">
        <v>9121.8991971457763</v>
      </c>
      <c r="E10" s="24">
        <v>9448.3973452447881</v>
      </c>
      <c r="F10" s="24">
        <v>9132.7475065314284</v>
      </c>
      <c r="G10" s="24">
        <v>7513.0643745196894</v>
      </c>
      <c r="H10" s="24">
        <v>7399.1058998037215</v>
      </c>
      <c r="I10" s="24">
        <v>7307.8067935971094</v>
      </c>
      <c r="J10" s="24">
        <v>7538.184415727721</v>
      </c>
      <c r="K10" s="24">
        <v>7154.6143525554198</v>
      </c>
      <c r="L10" s="24">
        <v>6985.3241047756364</v>
      </c>
      <c r="M10" s="24">
        <v>7305.1957497672529</v>
      </c>
      <c r="N10" s="24">
        <v>7121.1974748132734</v>
      </c>
      <c r="O10" s="24">
        <v>6762.0122950670702</v>
      </c>
      <c r="P10" s="24">
        <v>6513.3088794649966</v>
      </c>
      <c r="Q10" s="24">
        <v>6221.3606304625091</v>
      </c>
      <c r="R10" s="24">
        <v>6160.9800905044694</v>
      </c>
      <c r="S10" s="24">
        <v>6536.0591502086381</v>
      </c>
      <c r="T10" s="24">
        <v>6458.6882635993234</v>
      </c>
      <c r="U10" s="24">
        <v>6249.9382758383463</v>
      </c>
      <c r="V10" s="24">
        <v>5995.5988704633091</v>
      </c>
      <c r="W10" s="24">
        <v>6097.3239286224079</v>
      </c>
      <c r="X10" s="24">
        <v>6448.2422293309373</v>
      </c>
      <c r="Y10" s="24">
        <v>6187.8964212880428</v>
      </c>
      <c r="Z10" s="24">
        <v>5794.9018639136002</v>
      </c>
      <c r="AA10" s="24">
        <v>4776.9601508856958</v>
      </c>
      <c r="AB10" s="24">
        <v>3323.6202135558265</v>
      </c>
      <c r="AC10" s="24">
        <v>2912.5924910735707</v>
      </c>
      <c r="AD10" s="24">
        <v>2629.6541946272441</v>
      </c>
      <c r="AE10" s="24">
        <v>3825.606240869673</v>
      </c>
      <c r="AF10" s="24">
        <v>4327.2340926381976</v>
      </c>
      <c r="AG10" s="24">
        <v>4283.2871033012843</v>
      </c>
      <c r="AH10" s="24">
        <v>4337.9548897511486</v>
      </c>
      <c r="AI10" s="24">
        <v>4837.1700307784968</v>
      </c>
      <c r="AJ10" s="24">
        <v>5280.1162342911975</v>
      </c>
      <c r="AK10" s="24">
        <v>5197.6320455268524</v>
      </c>
      <c r="AL10" s="24">
        <v>5346.3303770745551</v>
      </c>
      <c r="AM10" s="24">
        <v>5324.5981964856073</v>
      </c>
      <c r="AN10" s="24">
        <v>5980.1739602311281</v>
      </c>
      <c r="AO10" s="24">
        <v>6044.9744113320239</v>
      </c>
      <c r="AP10" s="24">
        <v>6405.4924315794588</v>
      </c>
      <c r="AQ10" s="24">
        <v>6135.3175884409511</v>
      </c>
      <c r="AR10" s="24">
        <v>6939.227465203031</v>
      </c>
      <c r="AS10" s="24">
        <v>7184.0421180569092</v>
      </c>
      <c r="AT10" s="24">
        <v>7517.4704144034249</v>
      </c>
      <c r="AU10" s="24">
        <v>6594.5605150861202</v>
      </c>
      <c r="AV10" s="158" t="s">
        <v>33</v>
      </c>
      <c r="AW10" s="200"/>
    </row>
    <row r="11" spans="2:49" s="15" customFormat="1" ht="12.5">
      <c r="B11" s="148" t="s">
        <v>34</v>
      </c>
      <c r="C11" s="27">
        <v>2229.4963545709961</v>
      </c>
      <c r="D11" s="27">
        <v>2239.5089350236199</v>
      </c>
      <c r="E11" s="27">
        <v>1960.0785120313196</v>
      </c>
      <c r="F11" s="27">
        <v>2583.8128221103411</v>
      </c>
      <c r="G11" s="27">
        <v>2333.3419167070915</v>
      </c>
      <c r="H11" s="27">
        <v>2464.689231264028</v>
      </c>
      <c r="I11" s="27">
        <v>2622.5604572112125</v>
      </c>
      <c r="J11" s="27">
        <v>2736.3460943156183</v>
      </c>
      <c r="K11" s="27">
        <v>2831.7478133530835</v>
      </c>
      <c r="L11" s="27">
        <v>2973.2899158636501</v>
      </c>
      <c r="M11" s="27">
        <v>2624.3301667697424</v>
      </c>
      <c r="N11" s="27">
        <v>2613.9712891556628</v>
      </c>
      <c r="O11" s="27">
        <v>2968.2648525447275</v>
      </c>
      <c r="P11" s="27">
        <v>2896.059696490237</v>
      </c>
      <c r="Q11" s="27">
        <v>3084.3653716521899</v>
      </c>
      <c r="R11" s="27">
        <v>3039.7502262218436</v>
      </c>
      <c r="S11" s="27">
        <v>2833.3913681111007</v>
      </c>
      <c r="T11" s="27">
        <v>2739.806838571852</v>
      </c>
      <c r="U11" s="27">
        <v>2694.5499779716465</v>
      </c>
      <c r="V11" s="27">
        <v>2711.0953523083635</v>
      </c>
      <c r="W11" s="27">
        <v>2913.6041475328366</v>
      </c>
      <c r="X11" s="27">
        <v>2930.4387502303189</v>
      </c>
      <c r="Y11" s="27">
        <v>2840.6947108072272</v>
      </c>
      <c r="Z11" s="27">
        <v>2723.9309695649249</v>
      </c>
      <c r="AA11" s="27">
        <v>2243.9395161696989</v>
      </c>
      <c r="AB11" s="27">
        <v>1517.3910576606181</v>
      </c>
      <c r="AC11" s="27">
        <v>1901.7907732605129</v>
      </c>
      <c r="AD11" s="27">
        <v>1951.9019041328997</v>
      </c>
      <c r="AE11" s="27">
        <v>1836.5446244244379</v>
      </c>
      <c r="AF11" s="27">
        <v>1874.7119030731474</v>
      </c>
      <c r="AG11" s="27">
        <v>1988.4545692351967</v>
      </c>
      <c r="AH11" s="27">
        <v>2344.4668488859215</v>
      </c>
      <c r="AI11" s="27">
        <v>2089.9582804335187</v>
      </c>
      <c r="AJ11" s="27">
        <v>2131.7383451920259</v>
      </c>
      <c r="AK11" s="27">
        <v>2189.7606423513294</v>
      </c>
      <c r="AL11" s="27">
        <v>2508.077822504923</v>
      </c>
      <c r="AM11" s="27">
        <v>2234.7595259226018</v>
      </c>
      <c r="AN11" s="27">
        <v>2260.8418875684342</v>
      </c>
      <c r="AO11" s="27">
        <v>2280.5822409533794</v>
      </c>
      <c r="AP11" s="27">
        <v>2652.5266413560021</v>
      </c>
      <c r="AQ11" s="27">
        <v>2323.7450492023481</v>
      </c>
      <c r="AR11" s="27">
        <v>2361.3948566412378</v>
      </c>
      <c r="AS11" s="27">
        <v>2389.4959318968522</v>
      </c>
      <c r="AT11" s="27">
        <v>2821.69456409243</v>
      </c>
      <c r="AU11" s="27">
        <v>2372.6650641102674</v>
      </c>
      <c r="AV11" s="159" t="s">
        <v>35</v>
      </c>
      <c r="AW11" s="200"/>
    </row>
    <row r="12" spans="2:49" s="15" customFormat="1" ht="12.5">
      <c r="B12" s="150" t="s">
        <v>36</v>
      </c>
      <c r="C12" s="24">
        <v>4855.5023822825642</v>
      </c>
      <c r="D12" s="24">
        <v>5149.3508901164159</v>
      </c>
      <c r="E12" s="24">
        <v>5124.5203212543611</v>
      </c>
      <c r="F12" s="24">
        <v>5513.2455229826846</v>
      </c>
      <c r="G12" s="24">
        <v>5533.2069207554478</v>
      </c>
      <c r="H12" s="24">
        <v>5639.7461591495376</v>
      </c>
      <c r="I12" s="24">
        <v>5344.4469099786911</v>
      </c>
      <c r="J12" s="24">
        <v>5250.1433953279402</v>
      </c>
      <c r="K12" s="24">
        <v>5677.3413537060014</v>
      </c>
      <c r="L12" s="24">
        <v>5937.7889657747846</v>
      </c>
      <c r="M12" s="24">
        <v>5862.0839261063593</v>
      </c>
      <c r="N12" s="24">
        <v>6191.7459278417982</v>
      </c>
      <c r="O12" s="24">
        <v>6178.8656483360528</v>
      </c>
      <c r="P12" s="24">
        <v>6462.1480008726394</v>
      </c>
      <c r="Q12" s="24">
        <v>6127.7600329889065</v>
      </c>
      <c r="R12" s="24">
        <v>6916.2658585009449</v>
      </c>
      <c r="S12" s="24">
        <v>6086.2799232247107</v>
      </c>
      <c r="T12" s="24">
        <v>6136.682199510069</v>
      </c>
      <c r="U12" s="24">
        <v>6093.883552326467</v>
      </c>
      <c r="V12" s="24">
        <v>6184.420561383452</v>
      </c>
      <c r="W12" s="24">
        <v>5961.846317002588</v>
      </c>
      <c r="X12" s="24">
        <v>5982.5119646214471</v>
      </c>
      <c r="Y12" s="24">
        <v>5910.6612391392264</v>
      </c>
      <c r="Z12" s="24">
        <v>6266.2813317720629</v>
      </c>
      <c r="AA12" s="24">
        <v>6934.4104078059072</v>
      </c>
      <c r="AB12" s="24">
        <v>6436.0756401899389</v>
      </c>
      <c r="AC12" s="24">
        <v>6537.8531686839242</v>
      </c>
      <c r="AD12" s="24">
        <v>6498.9608718371592</v>
      </c>
      <c r="AE12" s="24">
        <v>7265.3082985688498</v>
      </c>
      <c r="AF12" s="24">
        <v>6558.0704919329373</v>
      </c>
      <c r="AG12" s="24">
        <v>6789.9294733527968</v>
      </c>
      <c r="AH12" s="24">
        <v>6870.1032896885936</v>
      </c>
      <c r="AI12" s="24">
        <v>7507.1337046714762</v>
      </c>
      <c r="AJ12" s="24">
        <v>7140.8001226678325</v>
      </c>
      <c r="AK12" s="24">
        <v>7309.2858935838622</v>
      </c>
      <c r="AL12" s="24">
        <v>7530.551055183395</v>
      </c>
      <c r="AM12" s="24">
        <v>7542.5738286558462</v>
      </c>
      <c r="AN12" s="24">
        <v>7852.8050769154752</v>
      </c>
      <c r="AO12" s="24">
        <v>7301.956371728802</v>
      </c>
      <c r="AP12" s="24">
        <v>7542.5801980932447</v>
      </c>
      <c r="AQ12" s="24">
        <v>7914.0850535755008</v>
      </c>
      <c r="AR12" s="24">
        <v>8120.7844068205495</v>
      </c>
      <c r="AS12" s="24">
        <v>7994.3593865349321</v>
      </c>
      <c r="AT12" s="24">
        <v>8205.0920459002482</v>
      </c>
      <c r="AU12" s="24">
        <v>8220.0662857051393</v>
      </c>
      <c r="AV12" s="158" t="s">
        <v>37</v>
      </c>
      <c r="AW12" s="200"/>
    </row>
    <row r="13" spans="2:49" s="40" customFormat="1" ht="12.5">
      <c r="B13" s="148" t="s">
        <v>38</v>
      </c>
      <c r="C13" s="27">
        <v>14385.102073371152</v>
      </c>
      <c r="D13" s="27">
        <v>15058.760666898441</v>
      </c>
      <c r="E13" s="27">
        <v>15670.775812291178</v>
      </c>
      <c r="F13" s="27">
        <v>16216.589210761918</v>
      </c>
      <c r="G13" s="27">
        <v>17738.20493940837</v>
      </c>
      <c r="H13" s="27">
        <v>16601.028894682688</v>
      </c>
      <c r="I13" s="27">
        <v>17645.898413370527</v>
      </c>
      <c r="J13" s="27">
        <v>17158.844369398139</v>
      </c>
      <c r="K13" s="27">
        <v>18925.833354743954</v>
      </c>
      <c r="L13" s="27">
        <v>18726.998809274945</v>
      </c>
      <c r="M13" s="27">
        <v>19139.521582063586</v>
      </c>
      <c r="N13" s="27">
        <v>19475.25128312676</v>
      </c>
      <c r="O13" s="27">
        <v>18657.994335185715</v>
      </c>
      <c r="P13" s="27">
        <v>18477.354160442923</v>
      </c>
      <c r="Q13" s="27">
        <v>18939.420972299089</v>
      </c>
      <c r="R13" s="27">
        <v>18964.93212432753</v>
      </c>
      <c r="S13" s="27">
        <v>17168.177910007515</v>
      </c>
      <c r="T13" s="27">
        <v>17132.461160917424</v>
      </c>
      <c r="U13" s="27">
        <v>17048.092737190353</v>
      </c>
      <c r="V13" s="27">
        <v>16746.302847231975</v>
      </c>
      <c r="W13" s="27">
        <v>16859.1696919149</v>
      </c>
      <c r="X13" s="27">
        <v>17288.222840766015</v>
      </c>
      <c r="Y13" s="27">
        <v>17477.34016853679</v>
      </c>
      <c r="Z13" s="27">
        <v>18218.57893669041</v>
      </c>
      <c r="AA13" s="27">
        <v>13619.245631252505</v>
      </c>
      <c r="AB13" s="27">
        <v>14290.562388170665</v>
      </c>
      <c r="AC13" s="27">
        <v>14067.454232220725</v>
      </c>
      <c r="AD13" s="27">
        <v>13855.432467491371</v>
      </c>
      <c r="AE13" s="27">
        <v>12922.552536339334</v>
      </c>
      <c r="AF13" s="27">
        <v>14034.978618853385</v>
      </c>
      <c r="AG13" s="27">
        <v>15540.175164330156</v>
      </c>
      <c r="AH13" s="27">
        <v>15582.074498450378</v>
      </c>
      <c r="AI13" s="27">
        <v>15624.919456856293</v>
      </c>
      <c r="AJ13" s="27">
        <v>14246.104041502986</v>
      </c>
      <c r="AK13" s="27">
        <v>16318.073333680621</v>
      </c>
      <c r="AL13" s="27">
        <v>16551.973426252582</v>
      </c>
      <c r="AM13" s="27">
        <v>16264.111247764422</v>
      </c>
      <c r="AN13" s="27">
        <v>17250.238934617621</v>
      </c>
      <c r="AO13" s="27">
        <v>17426.707927911768</v>
      </c>
      <c r="AP13" s="27">
        <v>19297.964538656321</v>
      </c>
      <c r="AQ13" s="27">
        <v>17986.251054038545</v>
      </c>
      <c r="AR13" s="27">
        <v>19721.567223216181</v>
      </c>
      <c r="AS13" s="27">
        <v>19609.69706837607</v>
      </c>
      <c r="AT13" s="27">
        <v>20448.294000748425</v>
      </c>
      <c r="AU13" s="27">
        <v>19631.930262773458</v>
      </c>
      <c r="AV13" s="159" t="s">
        <v>39</v>
      </c>
      <c r="AW13" s="200"/>
    </row>
    <row r="14" spans="2:49" s="15" customFormat="1" ht="12.5">
      <c r="B14" s="150" t="s">
        <v>40</v>
      </c>
      <c r="C14" s="24">
        <v>7285.21072474012</v>
      </c>
      <c r="D14" s="24">
        <v>8422.502007129202</v>
      </c>
      <c r="E14" s="24">
        <v>9561.600765325853</v>
      </c>
      <c r="F14" s="24">
        <v>10702.537726418799</v>
      </c>
      <c r="G14" s="24">
        <v>8977.1451242956682</v>
      </c>
      <c r="H14" s="24">
        <v>9129.7565914086936</v>
      </c>
      <c r="I14" s="24">
        <v>9284.9624534626419</v>
      </c>
      <c r="J14" s="24">
        <v>9442.8068151715051</v>
      </c>
      <c r="K14" s="24">
        <v>10250.847248308581</v>
      </c>
      <c r="L14" s="24">
        <v>10373.857415288283</v>
      </c>
      <c r="M14" s="24">
        <v>10498.343704271743</v>
      </c>
      <c r="N14" s="24">
        <v>10624.323828723003</v>
      </c>
      <c r="O14" s="24">
        <v>11378.864222048867</v>
      </c>
      <c r="P14" s="24">
        <v>11367.485357826818</v>
      </c>
      <c r="Q14" s="24">
        <v>11356.117872468991</v>
      </c>
      <c r="R14" s="24">
        <v>11344.761754596522</v>
      </c>
      <c r="S14" s="24">
        <v>10414.666479720781</v>
      </c>
      <c r="T14" s="24">
        <v>10270.944082300633</v>
      </c>
      <c r="U14" s="24">
        <v>10129.205053964884</v>
      </c>
      <c r="V14" s="24">
        <v>9989.42202422017</v>
      </c>
      <c r="W14" s="24">
        <v>10554.86289428589</v>
      </c>
      <c r="X14" s="24">
        <v>10343.765636400172</v>
      </c>
      <c r="Y14" s="24">
        <v>10136.890323672171</v>
      </c>
      <c r="Z14" s="24">
        <v>9934.152517198725</v>
      </c>
      <c r="AA14" s="24">
        <v>7897.3588313303453</v>
      </c>
      <c r="AB14" s="24">
        <v>7941.8469900498276</v>
      </c>
      <c r="AC14" s="24">
        <v>7898.2413485736852</v>
      </c>
      <c r="AD14" s="24">
        <v>7776.9401276146618</v>
      </c>
      <c r="AE14" s="24">
        <v>8104.9338686021765</v>
      </c>
      <c r="AF14" s="24">
        <v>7543.688946219494</v>
      </c>
      <c r="AG14" s="24">
        <v>7783.0924435355328</v>
      </c>
      <c r="AH14" s="24">
        <v>7989.2399866424967</v>
      </c>
      <c r="AI14" s="24">
        <v>8804.424313382382</v>
      </c>
      <c r="AJ14" s="24">
        <v>9071.5739660838753</v>
      </c>
      <c r="AK14" s="24">
        <v>9174.7117164377596</v>
      </c>
      <c r="AL14" s="24">
        <v>9222.7319543368594</v>
      </c>
      <c r="AM14" s="24">
        <v>9487.6866429627062</v>
      </c>
      <c r="AN14" s="24">
        <v>10056.481738150889</v>
      </c>
      <c r="AO14" s="24">
        <v>10051.709387828183</v>
      </c>
      <c r="AP14" s="24">
        <v>10451.229364074488</v>
      </c>
      <c r="AQ14" s="24">
        <v>9598.2918612599551</v>
      </c>
      <c r="AR14" s="24">
        <v>10614.771334140332</v>
      </c>
      <c r="AS14" s="24">
        <v>10670.41735244373</v>
      </c>
      <c r="AT14" s="24">
        <v>10863.034076083262</v>
      </c>
      <c r="AU14" s="24">
        <v>10240.494527265028</v>
      </c>
      <c r="AV14" s="158" t="s">
        <v>41</v>
      </c>
      <c r="AW14" s="200"/>
    </row>
    <row r="15" spans="2:49" s="15" customFormat="1" ht="25">
      <c r="B15" s="148" t="s">
        <v>42</v>
      </c>
      <c r="C15" s="27">
        <v>7433.5839913958207</v>
      </c>
      <c r="D15" s="27">
        <v>7773.210884510012</v>
      </c>
      <c r="E15" s="27">
        <v>7298.4574301805496</v>
      </c>
      <c r="F15" s="27">
        <v>6212.9823941424829</v>
      </c>
      <c r="G15" s="27">
        <v>7582.1653320918176</v>
      </c>
      <c r="H15" s="27">
        <v>7704.015344530837</v>
      </c>
      <c r="I15" s="27">
        <v>7749.936431308226</v>
      </c>
      <c r="J15" s="27">
        <v>6898.3929616828027</v>
      </c>
      <c r="K15" s="27">
        <v>7845.6078051212953</v>
      </c>
      <c r="L15" s="27">
        <v>7468.1331732861117</v>
      </c>
      <c r="M15" s="27">
        <v>7552.8204789271813</v>
      </c>
      <c r="N15" s="27">
        <v>8004.6221528773722</v>
      </c>
      <c r="O15" s="27">
        <v>8033.0960926182179</v>
      </c>
      <c r="P15" s="27">
        <v>7974.1642408138787</v>
      </c>
      <c r="Q15" s="27">
        <v>8078.5910590021786</v>
      </c>
      <c r="R15" s="27">
        <v>8245.5923492268885</v>
      </c>
      <c r="S15" s="27">
        <v>7678.4264148414786</v>
      </c>
      <c r="T15" s="27">
        <v>7689.4432930293297</v>
      </c>
      <c r="U15" s="27">
        <v>7625.2414856587548</v>
      </c>
      <c r="V15" s="27">
        <v>7640.4793899722172</v>
      </c>
      <c r="W15" s="27">
        <v>6219.6050918875089</v>
      </c>
      <c r="X15" s="27">
        <v>6288.506219973131</v>
      </c>
      <c r="Y15" s="27">
        <v>6418.8451426362672</v>
      </c>
      <c r="Z15" s="27">
        <v>6699.7347498285908</v>
      </c>
      <c r="AA15" s="27">
        <v>7053.1101154898743</v>
      </c>
      <c r="AB15" s="27">
        <v>6348.1756139380004</v>
      </c>
      <c r="AC15" s="27">
        <v>6227.5671608511539</v>
      </c>
      <c r="AD15" s="27">
        <v>6329.6629169305088</v>
      </c>
      <c r="AE15" s="27">
        <v>5790.8702723205542</v>
      </c>
      <c r="AF15" s="27">
        <v>6160.0966631566098</v>
      </c>
      <c r="AG15" s="27">
        <v>6447.3974878734271</v>
      </c>
      <c r="AH15" s="27">
        <v>7251.9557039986121</v>
      </c>
      <c r="AI15" s="27">
        <v>7462.3282316431096</v>
      </c>
      <c r="AJ15" s="27">
        <v>7098.5447336977631</v>
      </c>
      <c r="AK15" s="27">
        <v>7310.8920131468676</v>
      </c>
      <c r="AL15" s="27">
        <v>7324.7512498206834</v>
      </c>
      <c r="AM15" s="27">
        <v>7733.9526195934286</v>
      </c>
      <c r="AN15" s="27">
        <v>7811.6740279156293</v>
      </c>
      <c r="AO15" s="27">
        <v>7672.1909604729726</v>
      </c>
      <c r="AP15" s="27">
        <v>7764.3011959748446</v>
      </c>
      <c r="AQ15" s="27">
        <v>7871.1032864994995</v>
      </c>
      <c r="AR15" s="27">
        <v>8161.8330203263877</v>
      </c>
      <c r="AS15" s="27">
        <v>8157.3363784990252</v>
      </c>
      <c r="AT15" s="27">
        <v>8635.5564078398147</v>
      </c>
      <c r="AU15" s="27">
        <v>8679.020093156676</v>
      </c>
      <c r="AV15" s="159" t="s">
        <v>43</v>
      </c>
      <c r="AW15" s="200"/>
    </row>
    <row r="16" spans="2:49" s="15" customFormat="1" ht="12.5">
      <c r="B16" s="150" t="s">
        <v>44</v>
      </c>
      <c r="C16" s="24">
        <v>13740.849856175804</v>
      </c>
      <c r="D16" s="24">
        <v>14535.552911028612</v>
      </c>
      <c r="E16" s="24">
        <v>12262.788202048338</v>
      </c>
      <c r="F16" s="24">
        <v>11080.32382687107</v>
      </c>
      <c r="G16" s="24">
        <v>12984.081444065259</v>
      </c>
      <c r="H16" s="24">
        <v>13149.396234185719</v>
      </c>
      <c r="I16" s="24">
        <v>12845.61548692653</v>
      </c>
      <c r="J16" s="24">
        <v>12149.450866514764</v>
      </c>
      <c r="K16" s="24">
        <v>15489.475747249468</v>
      </c>
      <c r="L16" s="24">
        <v>15804.764615001943</v>
      </c>
      <c r="M16" s="24">
        <v>16207.980406483246</v>
      </c>
      <c r="N16" s="24">
        <v>16226.30255787219</v>
      </c>
      <c r="O16" s="24">
        <v>14418.691590601626</v>
      </c>
      <c r="P16" s="24">
        <v>14612.274489780393</v>
      </c>
      <c r="Q16" s="24">
        <v>14694.304649498343</v>
      </c>
      <c r="R16" s="24">
        <v>15604.152673063454</v>
      </c>
      <c r="S16" s="24">
        <v>14046.850728269876</v>
      </c>
      <c r="T16" s="24">
        <v>14138.807305111985</v>
      </c>
      <c r="U16" s="24">
        <v>14258.409720227641</v>
      </c>
      <c r="V16" s="24">
        <v>14407.299698649236</v>
      </c>
      <c r="W16" s="24">
        <v>13883.729240536475</v>
      </c>
      <c r="X16" s="24">
        <v>13901.415911773929</v>
      </c>
      <c r="Y16" s="24">
        <v>13430.329663847922</v>
      </c>
      <c r="Z16" s="24">
        <v>13787.151490333765</v>
      </c>
      <c r="AA16" s="24">
        <v>15041.98097559734</v>
      </c>
      <c r="AB16" s="24">
        <v>14879.061542414202</v>
      </c>
      <c r="AC16" s="24">
        <v>15266.014941546498</v>
      </c>
      <c r="AD16" s="24">
        <v>15180.563916668198</v>
      </c>
      <c r="AE16" s="24">
        <v>14722.900348232097</v>
      </c>
      <c r="AF16" s="24">
        <v>15234.724440057988</v>
      </c>
      <c r="AG16" s="24">
        <v>15113.002149482063</v>
      </c>
      <c r="AH16" s="24">
        <v>15189.129364382346</v>
      </c>
      <c r="AI16" s="24">
        <v>14940.200276152806</v>
      </c>
      <c r="AJ16" s="24">
        <v>14506.497240650575</v>
      </c>
      <c r="AK16" s="24">
        <v>14502.9493034229</v>
      </c>
      <c r="AL16" s="24">
        <v>15331.821466129049</v>
      </c>
      <c r="AM16" s="24">
        <v>15182.258263016005</v>
      </c>
      <c r="AN16" s="24">
        <v>14965.724423380585</v>
      </c>
      <c r="AO16" s="24">
        <v>14914.737955310555</v>
      </c>
      <c r="AP16" s="24">
        <v>15458.841115144067</v>
      </c>
      <c r="AQ16" s="24">
        <v>15493.478410093167</v>
      </c>
      <c r="AR16" s="24">
        <v>15498.808982317309</v>
      </c>
      <c r="AS16" s="24">
        <v>15696.429997246058</v>
      </c>
      <c r="AT16" s="24">
        <v>16370.630950681325</v>
      </c>
      <c r="AU16" s="24">
        <v>15976.373151565193</v>
      </c>
      <c r="AV16" s="158" t="s">
        <v>45</v>
      </c>
      <c r="AW16" s="200"/>
    </row>
    <row r="17" spans="2:49" s="15" customFormat="1" ht="12.5">
      <c r="B17" s="148" t="s">
        <v>46</v>
      </c>
      <c r="C17" s="27">
        <v>2661.8053513087575</v>
      </c>
      <c r="D17" s="27">
        <v>2736.2313247239445</v>
      </c>
      <c r="E17" s="27">
        <v>2943.4301065999562</v>
      </c>
      <c r="F17" s="27">
        <v>3122.0114285102236</v>
      </c>
      <c r="G17" s="27">
        <v>2978.155040195596</v>
      </c>
      <c r="H17" s="27">
        <v>2978.155040195596</v>
      </c>
      <c r="I17" s="27">
        <v>3101.4240427867849</v>
      </c>
      <c r="J17" s="27">
        <v>3101.4240427867849</v>
      </c>
      <c r="K17" s="27">
        <v>3383.4551051035251</v>
      </c>
      <c r="L17" s="27">
        <v>3383.2609989507941</v>
      </c>
      <c r="M17" s="27">
        <v>3526.1693431114431</v>
      </c>
      <c r="N17" s="27">
        <v>3478.9183596466455</v>
      </c>
      <c r="O17" s="27">
        <v>3412.5358125353</v>
      </c>
      <c r="P17" s="27">
        <v>3406.2628022833874</v>
      </c>
      <c r="Q17" s="27">
        <v>3504.6706506102646</v>
      </c>
      <c r="R17" s="27">
        <v>3474.9194406509764</v>
      </c>
      <c r="S17" s="27">
        <v>3710.196688809548</v>
      </c>
      <c r="T17" s="27">
        <v>3702.6037445489378</v>
      </c>
      <c r="U17" s="27">
        <v>3850.9159899903734</v>
      </c>
      <c r="V17" s="27">
        <v>3799.225184933628</v>
      </c>
      <c r="W17" s="27">
        <v>4057.9990505815854</v>
      </c>
      <c r="X17" s="27">
        <v>4114.1922945653623</v>
      </c>
      <c r="Y17" s="27">
        <v>4209.4825040244095</v>
      </c>
      <c r="Z17" s="27">
        <v>4168.0194967532852</v>
      </c>
      <c r="AA17" s="27">
        <v>4611.4218039123916</v>
      </c>
      <c r="AB17" s="27">
        <v>4682.776645103555</v>
      </c>
      <c r="AC17" s="27">
        <v>4676.3375618376522</v>
      </c>
      <c r="AD17" s="27">
        <v>4675.136066228255</v>
      </c>
      <c r="AE17" s="27">
        <v>4769.7080272878657</v>
      </c>
      <c r="AF17" s="27">
        <v>4792.7369446445346</v>
      </c>
      <c r="AG17" s="27">
        <v>4693.6386100430673</v>
      </c>
      <c r="AH17" s="27">
        <v>4825.8391273086618</v>
      </c>
      <c r="AI17" s="27">
        <v>4788.1683008570153</v>
      </c>
      <c r="AJ17" s="27">
        <v>4881.895637598469</v>
      </c>
      <c r="AK17" s="27">
        <v>5034.5039791441322</v>
      </c>
      <c r="AL17" s="27">
        <v>4634.6657658091463</v>
      </c>
      <c r="AM17" s="27">
        <v>4966.6125180580866</v>
      </c>
      <c r="AN17" s="27">
        <v>4926.7411810622116</v>
      </c>
      <c r="AO17" s="27">
        <v>5177.8383833437747</v>
      </c>
      <c r="AP17" s="27">
        <v>4864.4764154731465</v>
      </c>
      <c r="AQ17" s="27">
        <v>5007.2158436531636</v>
      </c>
      <c r="AR17" s="27">
        <v>4966.6712837044679</v>
      </c>
      <c r="AS17" s="27">
        <v>5485.4963294763193</v>
      </c>
      <c r="AT17" s="27">
        <v>4975.1739041705969</v>
      </c>
      <c r="AU17" s="27">
        <v>5100.031171397648</v>
      </c>
      <c r="AV17" s="159" t="s">
        <v>47</v>
      </c>
      <c r="AW17" s="200"/>
    </row>
    <row r="18" spans="2:49" s="15" customFormat="1" ht="12.5">
      <c r="B18" s="150" t="s">
        <v>13</v>
      </c>
      <c r="C18" s="24">
        <v>2984.7407473439675</v>
      </c>
      <c r="D18" s="24">
        <v>2808.3075959315129</v>
      </c>
      <c r="E18" s="24">
        <v>2658.8627972976947</v>
      </c>
      <c r="F18" s="24">
        <v>2771.8116946258233</v>
      </c>
      <c r="G18" s="24">
        <v>2660.362804529957</v>
      </c>
      <c r="H18" s="24">
        <v>2814.8759173716876</v>
      </c>
      <c r="I18" s="24">
        <v>2958.9210293653382</v>
      </c>
      <c r="J18" s="24">
        <v>2912.8482748236252</v>
      </c>
      <c r="K18" s="24">
        <v>2299.6430858716658</v>
      </c>
      <c r="L18" s="24">
        <v>2544.0807073964343</v>
      </c>
      <c r="M18" s="24">
        <v>2628.1706306999413</v>
      </c>
      <c r="N18" s="24">
        <v>2596.0961182630626</v>
      </c>
      <c r="O18" s="24">
        <v>2457.5779762389466</v>
      </c>
      <c r="P18" s="24">
        <v>2421.9603979934459</v>
      </c>
      <c r="Q18" s="24">
        <v>2496.1531397887961</v>
      </c>
      <c r="R18" s="24">
        <v>2508.0496017210016</v>
      </c>
      <c r="S18" s="24">
        <v>2597.2815274451882</v>
      </c>
      <c r="T18" s="24">
        <v>2620.2170048057151</v>
      </c>
      <c r="U18" s="24">
        <v>2657.9485629243172</v>
      </c>
      <c r="V18" s="24">
        <v>2639.8248326900248</v>
      </c>
      <c r="W18" s="24">
        <v>2843.6462999510154</v>
      </c>
      <c r="X18" s="24">
        <v>2782.2001785858924</v>
      </c>
      <c r="Y18" s="24">
        <v>2778.8006683031135</v>
      </c>
      <c r="Z18" s="24">
        <v>2709.6548262486158</v>
      </c>
      <c r="AA18" s="24">
        <v>3017.7386318412246</v>
      </c>
      <c r="AB18" s="24">
        <v>3049.7450034352655</v>
      </c>
      <c r="AC18" s="24">
        <v>2490.9722570480526</v>
      </c>
      <c r="AD18" s="24">
        <v>2839.231420377479</v>
      </c>
      <c r="AE18" s="24">
        <v>3308.0796512355755</v>
      </c>
      <c r="AF18" s="24">
        <v>3463.6102551802919</v>
      </c>
      <c r="AG18" s="24">
        <v>3750.2242505203667</v>
      </c>
      <c r="AH18" s="24">
        <v>3894.4636447711487</v>
      </c>
      <c r="AI18" s="24">
        <v>3783.5090649682161</v>
      </c>
      <c r="AJ18" s="24">
        <v>3908.8311794875967</v>
      </c>
      <c r="AK18" s="24">
        <v>3979.1901407183746</v>
      </c>
      <c r="AL18" s="24">
        <v>4022.9612322662765</v>
      </c>
      <c r="AM18" s="24">
        <v>3913.5844292203251</v>
      </c>
      <c r="AN18" s="24">
        <v>4081.5793127866855</v>
      </c>
      <c r="AO18" s="24">
        <v>4260.8360121427722</v>
      </c>
      <c r="AP18" s="24">
        <v>4119.4024371775149</v>
      </c>
      <c r="AQ18" s="24">
        <v>4040.238744400941</v>
      </c>
      <c r="AR18" s="24">
        <v>4332.1200245430382</v>
      </c>
      <c r="AS18" s="24">
        <v>4336.9745665616274</v>
      </c>
      <c r="AT18" s="24">
        <v>4333.5599335520847</v>
      </c>
      <c r="AU18" s="24">
        <v>4252.0129327987379</v>
      </c>
      <c r="AV18" s="158" t="s">
        <v>20</v>
      </c>
      <c r="AW18" s="200"/>
    </row>
    <row r="19" spans="2:49" s="15" customFormat="1" ht="12.5">
      <c r="B19" s="148" t="s">
        <v>48</v>
      </c>
      <c r="C19" s="27">
        <v>518.76811245857198</v>
      </c>
      <c r="D19" s="27">
        <v>556.37598113920819</v>
      </c>
      <c r="E19" s="27">
        <v>592.34568639003669</v>
      </c>
      <c r="F19" s="27">
        <v>626.5435470728479</v>
      </c>
      <c r="G19" s="27">
        <v>593.33817962496187</v>
      </c>
      <c r="H19" s="27">
        <v>590.8510198276656</v>
      </c>
      <c r="I19" s="27">
        <v>589.95876519186425</v>
      </c>
      <c r="J19" s="27">
        <v>617.86402892655201</v>
      </c>
      <c r="K19" s="27">
        <v>639.96673554207939</v>
      </c>
      <c r="L19" s="27">
        <v>654.81138433946091</v>
      </c>
      <c r="M19" s="27">
        <v>613.07995046842564</v>
      </c>
      <c r="N19" s="27">
        <v>675.50374998501309</v>
      </c>
      <c r="O19" s="27">
        <v>701.21932815577907</v>
      </c>
      <c r="P19" s="27">
        <v>710.92855652614389</v>
      </c>
      <c r="Q19" s="27">
        <v>709.07364089170483</v>
      </c>
      <c r="R19" s="27">
        <v>710.04701246225216</v>
      </c>
      <c r="S19" s="27">
        <v>577.77882779579647</v>
      </c>
      <c r="T19" s="27">
        <v>576.5053189651785</v>
      </c>
      <c r="U19" s="27">
        <v>571.91159068330694</v>
      </c>
      <c r="V19" s="27">
        <v>569.041142207946</v>
      </c>
      <c r="W19" s="27">
        <v>443.33958685743261</v>
      </c>
      <c r="X19" s="27">
        <v>446.66624873715972</v>
      </c>
      <c r="Y19" s="27">
        <v>443.86566361980817</v>
      </c>
      <c r="Z19" s="27">
        <v>453.52071949399254</v>
      </c>
      <c r="AA19" s="27">
        <v>443.94971314290342</v>
      </c>
      <c r="AB19" s="27">
        <v>388.97253296413834</v>
      </c>
      <c r="AC19" s="27">
        <v>373.79092601934872</v>
      </c>
      <c r="AD19" s="27">
        <v>367.71603744158898</v>
      </c>
      <c r="AE19" s="27">
        <v>392.69460882492479</v>
      </c>
      <c r="AF19" s="27">
        <v>481.60777105792698</v>
      </c>
      <c r="AG19" s="27">
        <v>394.5973897819224</v>
      </c>
      <c r="AH19" s="27">
        <v>435.06189713590516</v>
      </c>
      <c r="AI19" s="27">
        <v>524.01512150791916</v>
      </c>
      <c r="AJ19" s="27">
        <v>474.00526745603429</v>
      </c>
      <c r="AK19" s="27">
        <v>543.5677282194755</v>
      </c>
      <c r="AL19" s="27">
        <v>497.97195317495584</v>
      </c>
      <c r="AM19" s="27">
        <v>611.86105000995883</v>
      </c>
      <c r="AN19" s="27">
        <v>613.85437456250042</v>
      </c>
      <c r="AO19" s="27">
        <v>617.07952889470266</v>
      </c>
      <c r="AP19" s="27">
        <v>619.28562404554941</v>
      </c>
      <c r="AQ19" s="27">
        <v>647.88280518707961</v>
      </c>
      <c r="AR19" s="27">
        <v>644.03475277653831</v>
      </c>
      <c r="AS19" s="27">
        <v>673.88861147061402</v>
      </c>
      <c r="AT19" s="27">
        <v>672.26229192893629</v>
      </c>
      <c r="AU19" s="27">
        <v>702.09283518121265</v>
      </c>
      <c r="AV19" s="159" t="s">
        <v>49</v>
      </c>
      <c r="AW19" s="200"/>
    </row>
    <row r="20" spans="2:49" s="15" customFormat="1" ht="12.5">
      <c r="B20" s="150" t="s">
        <v>50</v>
      </c>
      <c r="C20" s="24">
        <v>887.63103800730948</v>
      </c>
      <c r="D20" s="24">
        <v>971.21985227012203</v>
      </c>
      <c r="E20" s="24">
        <v>1054.8086665329347</v>
      </c>
      <c r="F20" s="24">
        <v>1138.397480795747</v>
      </c>
      <c r="G20" s="24">
        <v>815.71123428646717</v>
      </c>
      <c r="H20" s="24">
        <v>924.77647016946912</v>
      </c>
      <c r="I20" s="24">
        <v>1032.8485256903509</v>
      </c>
      <c r="J20" s="24">
        <v>1140.216882304474</v>
      </c>
      <c r="K20" s="24">
        <v>911.44254929617057</v>
      </c>
      <c r="L20" s="24">
        <v>1015.2906583264805</v>
      </c>
      <c r="M20" s="24">
        <v>1118.3064628569448</v>
      </c>
      <c r="N20" s="24">
        <v>1220.742836344325</v>
      </c>
      <c r="O20" s="24">
        <v>1054.8507872418909</v>
      </c>
      <c r="P20" s="24">
        <v>1088.2251594799827</v>
      </c>
      <c r="Q20" s="24">
        <v>1121.5216428273641</v>
      </c>
      <c r="R20" s="24">
        <v>1154.7470325867989</v>
      </c>
      <c r="S20" s="24">
        <v>1146.9618134081827</v>
      </c>
      <c r="T20" s="24">
        <v>1230.4475208018157</v>
      </c>
      <c r="U20" s="24">
        <v>1311.6948327036228</v>
      </c>
      <c r="V20" s="24">
        <v>1391.1998253128118</v>
      </c>
      <c r="W20" s="24">
        <v>1441.3106236174212</v>
      </c>
      <c r="X20" s="24">
        <v>1516.5668694450203</v>
      </c>
      <c r="Y20" s="24">
        <v>1589.8380946915252</v>
      </c>
      <c r="Z20" s="24">
        <v>1661.5697557950043</v>
      </c>
      <c r="AA20" s="24">
        <v>1677.2093195885627</v>
      </c>
      <c r="AB20" s="24">
        <v>1686.6575358858438</v>
      </c>
      <c r="AC20" s="24">
        <v>1677.3967450528021</v>
      </c>
      <c r="AD20" s="24">
        <v>1651.6352794014215</v>
      </c>
      <c r="AE20" s="24">
        <v>1673.834724088051</v>
      </c>
      <c r="AF20" s="24">
        <v>1708.0690643474372</v>
      </c>
      <c r="AG20" s="24">
        <v>1762.4375930099511</v>
      </c>
      <c r="AH20" s="24">
        <v>1816.2734536803353</v>
      </c>
      <c r="AI20" s="24">
        <v>1870.41904673309</v>
      </c>
      <c r="AJ20" s="24">
        <v>1874.8896447761094</v>
      </c>
      <c r="AK20" s="24">
        <v>1928.9667328396549</v>
      </c>
      <c r="AL20" s="24">
        <v>1933.6765904436179</v>
      </c>
      <c r="AM20" s="24">
        <v>1913.3159081886197</v>
      </c>
      <c r="AN20" s="24">
        <v>1919.6290084908655</v>
      </c>
      <c r="AO20" s="24">
        <v>1929.6898120875253</v>
      </c>
      <c r="AP20" s="24">
        <v>1936.6127102029718</v>
      </c>
      <c r="AQ20" s="24">
        <v>1946.7831040763622</v>
      </c>
      <c r="AR20" s="24">
        <v>1979.7796851618707</v>
      </c>
      <c r="AS20" s="24">
        <v>2000.2777478571613</v>
      </c>
      <c r="AT20" s="24">
        <v>2021.0062110205238</v>
      </c>
      <c r="AU20" s="24">
        <v>2029.3247680712595</v>
      </c>
      <c r="AV20" s="158" t="s">
        <v>51</v>
      </c>
      <c r="AW20" s="200"/>
    </row>
    <row r="21" spans="2:49" s="38" customFormat="1" ht="13">
      <c r="B21" s="101" t="s">
        <v>14</v>
      </c>
      <c r="C21" s="186">
        <f t="shared" ref="C21:AH21" si="0">SUM(C4:C20)</f>
        <v>239927.11619410489</v>
      </c>
      <c r="D21" s="186">
        <f t="shared" si="0"/>
        <v>249834.67568953056</v>
      </c>
      <c r="E21" s="186">
        <f t="shared" si="0"/>
        <v>251490.64142098281</v>
      </c>
      <c r="F21" s="186">
        <f t="shared" si="0"/>
        <v>218893.21688327534</v>
      </c>
      <c r="G21" s="186">
        <f t="shared" si="0"/>
        <v>252616.65697860264</v>
      </c>
      <c r="H21" s="186">
        <f t="shared" si="0"/>
        <v>256565.55209561539</v>
      </c>
      <c r="I21" s="186">
        <f t="shared" si="0"/>
        <v>263293.91768904234</v>
      </c>
      <c r="J21" s="186">
        <f t="shared" si="0"/>
        <v>261518.70303228166</v>
      </c>
      <c r="K21" s="186">
        <f t="shared" si="0"/>
        <v>266735.7674633147</v>
      </c>
      <c r="L21" s="186">
        <f t="shared" si="0"/>
        <v>272274.55197075376</v>
      </c>
      <c r="M21" s="186">
        <f t="shared" si="0"/>
        <v>281528.30805180426</v>
      </c>
      <c r="N21" s="186">
        <f t="shared" si="0"/>
        <v>280416.40694570047</v>
      </c>
      <c r="O21" s="186">
        <f t="shared" si="0"/>
        <v>264869.88249107305</v>
      </c>
      <c r="P21" s="186">
        <f t="shared" si="0"/>
        <v>263515.23631648853</v>
      </c>
      <c r="Q21" s="186">
        <f t="shared" si="0"/>
        <v>266095.03752705181</v>
      </c>
      <c r="R21" s="186">
        <f t="shared" si="0"/>
        <v>266904.5129113989</v>
      </c>
      <c r="S21" s="186">
        <f t="shared" si="0"/>
        <v>260294.76421219454</v>
      </c>
      <c r="T21" s="186">
        <f t="shared" si="0"/>
        <v>265277.36628478684</v>
      </c>
      <c r="U21" s="186">
        <f t="shared" si="0"/>
        <v>272376.04381197685</v>
      </c>
      <c r="V21" s="186">
        <f t="shared" si="0"/>
        <v>281231.11507665913</v>
      </c>
      <c r="W21" s="186">
        <f t="shared" si="0"/>
        <v>260254.26547040106</v>
      </c>
      <c r="X21" s="186">
        <f t="shared" si="0"/>
        <v>266019.59934801719</v>
      </c>
      <c r="Y21" s="186">
        <f t="shared" si="0"/>
        <v>269598.33886546572</v>
      </c>
      <c r="Z21" s="186">
        <f t="shared" si="0"/>
        <v>267056.37857337733</v>
      </c>
      <c r="AA21" s="186">
        <f t="shared" si="0"/>
        <v>256180.59795997373</v>
      </c>
      <c r="AB21" s="186">
        <f t="shared" si="0"/>
        <v>249440.29414905762</v>
      </c>
      <c r="AC21" s="186">
        <f t="shared" si="0"/>
        <v>239123.55831971494</v>
      </c>
      <c r="AD21" s="186">
        <f t="shared" si="0"/>
        <v>235876.52366973649</v>
      </c>
      <c r="AE21" s="186">
        <f t="shared" si="0"/>
        <v>240484.97176586289</v>
      </c>
      <c r="AF21" s="186">
        <f t="shared" si="0"/>
        <v>251369.76493204851</v>
      </c>
      <c r="AG21" s="186">
        <f t="shared" si="0"/>
        <v>259562.05976910709</v>
      </c>
      <c r="AH21" s="186">
        <f t="shared" si="0"/>
        <v>262781.45977284631</v>
      </c>
      <c r="AI21" s="186">
        <f>SUM(AI4:AI20)</f>
        <v>266510.6691972891</v>
      </c>
      <c r="AJ21" s="186">
        <f t="shared" ref="AJ21:AR21" si="1">SUM(AJ4:AJ20)</f>
        <v>276462.9018852156</v>
      </c>
      <c r="AK21" s="186">
        <f t="shared" si="1"/>
        <v>287638.45487646468</v>
      </c>
      <c r="AL21" s="186">
        <f t="shared" si="1"/>
        <v>277328.48421356443</v>
      </c>
      <c r="AM21" s="186">
        <f t="shared" si="1"/>
        <v>275410.50397296192</v>
      </c>
      <c r="AN21" s="186">
        <f t="shared" si="1"/>
        <v>283818.54549924668</v>
      </c>
      <c r="AO21" s="186">
        <f t="shared" si="1"/>
        <v>288859.38912362646</v>
      </c>
      <c r="AP21" s="186">
        <f t="shared" si="1"/>
        <v>286995.17963217053</v>
      </c>
      <c r="AQ21" s="186">
        <f t="shared" si="1"/>
        <v>281386.56678712484</v>
      </c>
      <c r="AR21" s="186">
        <f t="shared" si="1"/>
        <v>295053.02310590009</v>
      </c>
      <c r="AS21" s="186">
        <f>SUM(AS4:AS20)</f>
        <v>302458.07802563708</v>
      </c>
      <c r="AT21" s="186">
        <f>SUM(AT4:AT20)</f>
        <v>299547.48676079261</v>
      </c>
      <c r="AU21" s="186">
        <f>SUM(AU4:AU20)</f>
        <v>291029.89998995082</v>
      </c>
      <c r="AV21" s="103" t="s">
        <v>15</v>
      </c>
      <c r="AW21" s="200"/>
    </row>
    <row r="22" spans="2:49" s="38" customFormat="1" ht="13">
      <c r="B22" s="152" t="s">
        <v>16</v>
      </c>
      <c r="C22" s="106">
        <f t="shared" ref="C22:AH22" si="2">C21-C5</f>
        <v>113190.90507072078</v>
      </c>
      <c r="D22" s="106">
        <f t="shared" si="2"/>
        <v>119503.375834034</v>
      </c>
      <c r="E22" s="106">
        <f t="shared" si="2"/>
        <v>119922.31715903329</v>
      </c>
      <c r="F22" s="106">
        <f t="shared" si="2"/>
        <v>122059.8060178493</v>
      </c>
      <c r="G22" s="106">
        <f t="shared" si="2"/>
        <v>124504.64161589649</v>
      </c>
      <c r="H22" s="106">
        <f t="shared" si="2"/>
        <v>125374.57227740655</v>
      </c>
      <c r="I22" s="106">
        <f t="shared" si="2"/>
        <v>128016.08747472995</v>
      </c>
      <c r="J22" s="106">
        <f t="shared" si="2"/>
        <v>127899.17885467524</v>
      </c>
      <c r="K22" s="106">
        <f t="shared" si="2"/>
        <v>135261.81751123743</v>
      </c>
      <c r="L22" s="106">
        <f t="shared" si="2"/>
        <v>137201.99637098916</v>
      </c>
      <c r="M22" s="106">
        <f t="shared" si="2"/>
        <v>138948.1178530778</v>
      </c>
      <c r="N22" s="106">
        <f t="shared" si="2"/>
        <v>139110.76893231037</v>
      </c>
      <c r="O22" s="106">
        <f t="shared" si="2"/>
        <v>137875.03328179393</v>
      </c>
      <c r="P22" s="106">
        <f t="shared" si="2"/>
        <v>136553.33913126934</v>
      </c>
      <c r="Q22" s="106">
        <f t="shared" si="2"/>
        <v>136403.948373322</v>
      </c>
      <c r="R22" s="106">
        <f t="shared" si="2"/>
        <v>137804.01712866078</v>
      </c>
      <c r="S22" s="106">
        <f t="shared" si="2"/>
        <v>134420.47647807619</v>
      </c>
      <c r="T22" s="106">
        <f t="shared" si="2"/>
        <v>134820.80095753691</v>
      </c>
      <c r="U22" s="106">
        <f t="shared" si="2"/>
        <v>135306.11306680183</v>
      </c>
      <c r="V22" s="106">
        <f t="shared" si="2"/>
        <v>133303.20950986803</v>
      </c>
      <c r="W22" s="106">
        <f t="shared" si="2"/>
        <v>133628.44337138772</v>
      </c>
      <c r="X22" s="106">
        <f t="shared" si="2"/>
        <v>135578.43981980908</v>
      </c>
      <c r="Y22" s="106">
        <f t="shared" si="2"/>
        <v>134474.22713693103</v>
      </c>
      <c r="Z22" s="106">
        <f t="shared" si="2"/>
        <v>135408.80351594303</v>
      </c>
      <c r="AA22" s="106">
        <f t="shared" si="2"/>
        <v>122316.27633812622</v>
      </c>
      <c r="AB22" s="106">
        <f t="shared" si="2"/>
        <v>119175.66194640585</v>
      </c>
      <c r="AC22" s="106">
        <f t="shared" si="2"/>
        <v>117905.47298703383</v>
      </c>
      <c r="AD22" s="106">
        <f t="shared" si="2"/>
        <v>117811.60543937686</v>
      </c>
      <c r="AE22" s="106">
        <f t="shared" si="2"/>
        <v>120877.31027670873</v>
      </c>
      <c r="AF22" s="106">
        <f t="shared" si="2"/>
        <v>127191.26358457442</v>
      </c>
      <c r="AG22" s="106">
        <f t="shared" si="2"/>
        <v>130242.20396875223</v>
      </c>
      <c r="AH22" s="106">
        <f t="shared" si="2"/>
        <v>133220.95845543442</v>
      </c>
      <c r="AI22" s="106">
        <f>AI21-AI5</f>
        <v>139233.73171792395</v>
      </c>
      <c r="AJ22" s="106">
        <f t="shared" ref="AJ22:AR22" si="3">AJ21-AJ5</f>
        <v>137459.55858702894</v>
      </c>
      <c r="AK22" s="106">
        <f t="shared" si="3"/>
        <v>142340.68574417487</v>
      </c>
      <c r="AL22" s="106">
        <f t="shared" si="3"/>
        <v>139765.18123448029</v>
      </c>
      <c r="AM22" s="106">
        <f t="shared" si="3"/>
        <v>147147.94695479076</v>
      </c>
      <c r="AN22" s="106">
        <f t="shared" si="3"/>
        <v>153144.98335361117</v>
      </c>
      <c r="AO22" s="106">
        <f t="shared" si="3"/>
        <v>152838.32748494853</v>
      </c>
      <c r="AP22" s="106">
        <f t="shared" si="3"/>
        <v>153520.86470800906</v>
      </c>
      <c r="AQ22" s="106">
        <f t="shared" si="3"/>
        <v>154130.43232219841</v>
      </c>
      <c r="AR22" s="106">
        <f t="shared" si="3"/>
        <v>163295.31735866374</v>
      </c>
      <c r="AS22" s="106">
        <f>AS21-AS5</f>
        <v>163189.82727405097</v>
      </c>
      <c r="AT22" s="106">
        <f>AT21-AT5</f>
        <v>163716.122084231</v>
      </c>
      <c r="AU22" s="106">
        <f>AU21-AU5</f>
        <v>163557.58660303272</v>
      </c>
      <c r="AV22" s="160" t="s">
        <v>17</v>
      </c>
      <c r="AW22" s="200"/>
    </row>
    <row r="23" spans="2:49" s="15" customFormat="1">
      <c r="B23" s="148" t="s">
        <v>52</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172"/>
      <c r="AJ23" s="172"/>
      <c r="AK23" s="172"/>
      <c r="AL23" s="172"/>
      <c r="AM23" s="172"/>
      <c r="AN23" s="172"/>
      <c r="AO23" s="172"/>
      <c r="AP23" s="172"/>
      <c r="AQ23" s="172"/>
      <c r="AR23" s="172"/>
      <c r="AS23" s="172"/>
      <c r="AT23" s="172"/>
      <c r="AU23" s="172"/>
      <c r="AV23" s="159" t="s">
        <v>53</v>
      </c>
    </row>
    <row r="24" spans="2:49" s="15" customFormat="1">
      <c r="B24" s="153" t="s">
        <v>23</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172"/>
      <c r="AJ24" s="172"/>
      <c r="AK24" s="172"/>
      <c r="AL24" s="172"/>
      <c r="AM24" s="172"/>
      <c r="AN24" s="172"/>
      <c r="AO24" s="172"/>
      <c r="AP24" s="172"/>
      <c r="AQ24" s="172"/>
      <c r="AR24" s="172"/>
      <c r="AS24" s="172"/>
      <c r="AT24" s="172"/>
      <c r="AU24" s="172"/>
      <c r="AV24" s="161" t="s">
        <v>24</v>
      </c>
    </row>
    <row r="25" spans="2:49">
      <c r="AH25" s="172"/>
      <c r="AI25" s="172"/>
      <c r="AJ25" s="172"/>
      <c r="AK25" s="172"/>
      <c r="AL25" s="172"/>
      <c r="AM25" s="172"/>
      <c r="AN25" s="172"/>
      <c r="AO25" s="172"/>
      <c r="AP25" s="172"/>
      <c r="AQ25" s="172"/>
      <c r="AR25" s="172"/>
      <c r="AS25" s="172"/>
      <c r="AT25" s="172"/>
      <c r="AU25" s="172"/>
    </row>
    <row r="26" spans="2:49">
      <c r="B26" s="169" t="s">
        <v>189</v>
      </c>
      <c r="AM26" s="172"/>
      <c r="AN26" s="172"/>
      <c r="AO26" s="172"/>
      <c r="AP26" s="172"/>
      <c r="AQ26" s="172"/>
      <c r="AR26" s="172"/>
      <c r="AS26" s="172"/>
      <c r="AT26" s="172"/>
      <c r="AU26" s="172"/>
      <c r="AV26" s="216" t="s">
        <v>187</v>
      </c>
    </row>
    <row r="27" spans="2:49">
      <c r="B27" s="169" t="s">
        <v>190</v>
      </c>
      <c r="AM27" s="172"/>
      <c r="AN27" s="172"/>
      <c r="AO27" s="172"/>
      <c r="AP27" s="172"/>
      <c r="AQ27" s="172"/>
      <c r="AR27" s="172"/>
      <c r="AS27" s="172"/>
      <c r="AT27" s="172"/>
      <c r="AU27" s="172"/>
      <c r="AV27" s="169" t="s">
        <v>188</v>
      </c>
    </row>
    <row r="28" spans="2:49">
      <c r="AM28" s="172"/>
      <c r="AN28" s="172"/>
      <c r="AO28" s="172"/>
      <c r="AP28" s="172"/>
      <c r="AQ28" s="172"/>
      <c r="AR28" s="172"/>
      <c r="AS28" s="172"/>
      <c r="AT28" s="172"/>
      <c r="AU28" s="172"/>
    </row>
    <row r="29" spans="2:49">
      <c r="AM29" s="172"/>
      <c r="AN29" s="172"/>
      <c r="AO29" s="172"/>
      <c r="AP29" s="198"/>
      <c r="AQ29" s="198"/>
      <c r="AR29" s="198"/>
      <c r="AS29" s="198"/>
      <c r="AT29" s="198"/>
      <c r="AU29" s="198"/>
    </row>
    <row r="30" spans="2:49">
      <c r="AM30" s="172"/>
      <c r="AN30" s="172"/>
      <c r="AO30" s="172"/>
      <c r="AP30" s="198"/>
      <c r="AQ30" s="198"/>
      <c r="AR30" s="198"/>
      <c r="AS30" s="198"/>
      <c r="AT30" s="198"/>
      <c r="AU30" s="198"/>
    </row>
    <row r="31" spans="2:49">
      <c r="AM31" s="172"/>
      <c r="AN31" s="172"/>
      <c r="AO31" s="172"/>
      <c r="AP31" s="172"/>
      <c r="AQ31" s="172"/>
      <c r="AR31" s="172"/>
      <c r="AS31" s="172"/>
      <c r="AT31" s="172"/>
      <c r="AU31" s="172"/>
    </row>
    <row r="32" spans="2:49">
      <c r="AM32" s="172"/>
      <c r="AN32" s="172"/>
      <c r="AO32" s="172"/>
      <c r="AP32" s="172"/>
      <c r="AQ32" s="198"/>
      <c r="AR32" s="198"/>
      <c r="AS32" s="198"/>
      <c r="AT32" s="198"/>
      <c r="AU32" s="198"/>
    </row>
    <row r="33" spans="39:47">
      <c r="AM33" s="172"/>
      <c r="AN33" s="172"/>
      <c r="AO33" s="172"/>
      <c r="AP33" s="172"/>
      <c r="AQ33" s="198"/>
      <c r="AR33" s="198"/>
      <c r="AS33" s="198"/>
      <c r="AT33" s="198"/>
      <c r="AU33" s="198"/>
    </row>
    <row r="34" spans="39:47">
      <c r="AM34" s="172"/>
      <c r="AN34" s="172"/>
      <c r="AO34" s="172"/>
      <c r="AP34" s="172"/>
      <c r="AQ34" s="172"/>
      <c r="AR34" s="172"/>
      <c r="AS34" s="172"/>
      <c r="AT34" s="172"/>
      <c r="AU34" s="172"/>
    </row>
    <row r="35" spans="39:47">
      <c r="AM35" s="172"/>
      <c r="AN35" s="172"/>
      <c r="AO35" s="172"/>
      <c r="AP35" s="172"/>
      <c r="AQ35" s="199"/>
      <c r="AR35" s="199"/>
      <c r="AS35" s="199"/>
      <c r="AT35" s="199"/>
      <c r="AU35" s="199"/>
    </row>
    <row r="36" spans="39:47">
      <c r="AM36" s="172"/>
      <c r="AN36" s="172"/>
      <c r="AO36" s="172"/>
      <c r="AP36" s="172"/>
      <c r="AQ36" s="199"/>
      <c r="AR36" s="199"/>
      <c r="AS36" s="199"/>
      <c r="AT36" s="199"/>
      <c r="AU36" s="199"/>
    </row>
    <row r="37" spans="39:47">
      <c r="AM37" s="172"/>
      <c r="AN37" s="172"/>
      <c r="AO37" s="172"/>
      <c r="AP37" s="172"/>
      <c r="AQ37" s="172"/>
      <c r="AR37" s="172"/>
      <c r="AS37" s="172"/>
      <c r="AT37" s="172"/>
      <c r="AU37" s="172"/>
    </row>
    <row r="38" spans="39:47">
      <c r="AM38" s="172"/>
      <c r="AN38" s="172"/>
      <c r="AO38" s="172"/>
      <c r="AP38" s="172"/>
      <c r="AQ38" s="172"/>
      <c r="AR38" s="172"/>
      <c r="AS38" s="172"/>
      <c r="AT38" s="172"/>
      <c r="AU38" s="172"/>
    </row>
    <row r="39" spans="39:47">
      <c r="AM39" s="172"/>
      <c r="AN39" s="172"/>
      <c r="AO39" s="172"/>
      <c r="AP39" s="172"/>
      <c r="AQ39" s="172"/>
      <c r="AR39" s="172"/>
      <c r="AS39" s="172"/>
      <c r="AT39" s="172"/>
      <c r="AU39" s="172"/>
    </row>
    <row r="40" spans="39:47">
      <c r="AM40" s="172"/>
      <c r="AN40" s="172"/>
      <c r="AO40" s="172"/>
      <c r="AP40" s="172"/>
      <c r="AQ40" s="172"/>
      <c r="AR40" s="172"/>
      <c r="AS40" s="172"/>
      <c r="AT40" s="172"/>
      <c r="AU40" s="172"/>
    </row>
    <row r="41" spans="39:47">
      <c r="AM41" s="172"/>
      <c r="AN41" s="172"/>
      <c r="AO41" s="172"/>
      <c r="AP41" s="172"/>
      <c r="AQ41" s="172"/>
      <c r="AR41" s="172"/>
      <c r="AS41" s="172"/>
      <c r="AT41" s="172"/>
      <c r="AU41" s="172"/>
    </row>
  </sheetData>
  <mergeCells count="2">
    <mergeCell ref="AR1:AV1"/>
    <mergeCell ref="B1:E1"/>
  </mergeCells>
  <hyperlinks>
    <hyperlink ref="AV26" location="Index!A1" display="العودة إلى الصفحة الرئيسية " xr:uid="{CD9E006B-4797-483D-8B25-8D99E9ABAAC6}"/>
    <hyperlink ref="AV27" location="Enquiries!A1" display="للنشر الإعلامي يُرجى التواصل معنا للدعم والتنسيق." xr:uid="{1473657E-FBDF-4D7C-933F-A2E2B8B8177F}"/>
    <hyperlink ref="B26" location="Index!A1" display="Return to Main Page" xr:uid="{00531558-0117-4F6D-BB69-7CFFD2F28279}"/>
    <hyperlink ref="B27" location="Enquiries!A1" display="Contact us for media support and coordination." xr:uid="{7FB36835-A644-4D13-A13A-11146D432B62}"/>
  </hyperlinks>
  <pageMargins left="0.7" right="0.7" top="0.75" bottom="0.75" header="0.3" footer="0.3"/>
  <pageSetup paperSize="9" orientation="portrait" r:id="rId1"/>
  <headerFooter>
    <oddFooter>&amp;L_x000D_&amp;1#&amp;"Calibri"&amp;11&amp;K000000 This document is classified as Open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B1:AX75"/>
  <sheetViews>
    <sheetView showGridLines="0" zoomScaleNormal="100" workbookViewId="0">
      <pane xSplit="2" topLeftCell="C1" activePane="topRight" state="frozen"/>
      <selection activeCell="AH27" sqref="AH27"/>
      <selection pane="topRight"/>
    </sheetView>
  </sheetViews>
  <sheetFormatPr defaultRowHeight="14.5"/>
  <cols>
    <col min="2" max="2" width="50.54296875" style="154" customWidth="1"/>
    <col min="3" max="30" width="9" bestFit="1" customWidth="1"/>
    <col min="31" max="35" width="9.1796875" bestFit="1" customWidth="1"/>
    <col min="36" max="47" width="9.1796875" customWidth="1"/>
    <col min="48" max="48" width="50.54296875" customWidth="1"/>
  </cols>
  <sheetData>
    <row r="1" spans="2:50" s="76" customFormat="1" ht="82.5" customHeight="1">
      <c r="B1" s="217" t="s">
        <v>126</v>
      </c>
      <c r="C1" s="217"/>
      <c r="D1" s="217"/>
      <c r="E1" s="217"/>
      <c r="F1" s="217"/>
      <c r="G1" s="217"/>
      <c r="H1" s="217"/>
      <c r="I1" s="117"/>
      <c r="J1" s="115"/>
      <c r="K1" s="115"/>
      <c r="L1" s="115"/>
      <c r="M1" s="115"/>
      <c r="N1" s="115"/>
      <c r="O1" s="116"/>
      <c r="P1" s="116"/>
      <c r="Q1" s="116"/>
      <c r="R1" s="116"/>
      <c r="T1" s="116"/>
      <c r="V1" s="117"/>
      <c r="W1" s="117"/>
      <c r="X1" s="117"/>
      <c r="Y1" s="117"/>
      <c r="Z1" s="117"/>
      <c r="AA1" s="117"/>
      <c r="AB1" s="117"/>
      <c r="AC1" s="117"/>
      <c r="AE1" s="166"/>
      <c r="AF1" s="166"/>
      <c r="AG1" s="166"/>
      <c r="AH1" s="166"/>
      <c r="AI1" s="166"/>
      <c r="AJ1" s="166"/>
      <c r="AK1" s="166"/>
      <c r="AL1" s="166"/>
      <c r="AM1" s="166"/>
      <c r="AN1" s="166"/>
      <c r="AO1" s="166"/>
      <c r="AP1" s="166"/>
      <c r="AQ1" s="218" t="s">
        <v>127</v>
      </c>
      <c r="AR1" s="218"/>
      <c r="AS1" s="218"/>
      <c r="AT1" s="218"/>
      <c r="AU1" s="218"/>
      <c r="AV1" s="218"/>
    </row>
    <row r="2" spans="2:50" s="20" customFormat="1" ht="18" customHeight="1">
      <c r="B2" s="148" t="s">
        <v>18</v>
      </c>
      <c r="C2" s="13"/>
      <c r="D2" s="13"/>
      <c r="E2" s="13"/>
      <c r="F2" s="13"/>
      <c r="G2" s="13"/>
      <c r="H2" s="13"/>
      <c r="I2" s="13"/>
      <c r="J2" s="13"/>
      <c r="K2" s="13"/>
      <c r="L2" s="13"/>
      <c r="M2" s="13"/>
      <c r="N2" s="13"/>
      <c r="O2" s="14"/>
      <c r="P2" s="13"/>
      <c r="Q2" s="13"/>
      <c r="R2" s="13"/>
      <c r="S2" s="13"/>
      <c r="T2" s="13"/>
      <c r="U2" s="13"/>
      <c r="V2" s="13"/>
      <c r="W2" s="13"/>
      <c r="X2" s="13"/>
      <c r="Y2" s="13"/>
      <c r="Z2" s="13"/>
      <c r="AA2" s="13"/>
      <c r="AB2" s="13"/>
      <c r="AC2" s="13"/>
      <c r="AD2" s="13"/>
      <c r="AE2" s="31"/>
      <c r="AF2" s="31"/>
      <c r="AG2" s="31"/>
      <c r="AH2" s="31"/>
      <c r="AI2" s="13"/>
      <c r="AJ2" s="13"/>
      <c r="AK2" s="13"/>
      <c r="AL2" s="13"/>
      <c r="AM2" s="13"/>
      <c r="AN2" s="13"/>
      <c r="AO2" s="13"/>
      <c r="AP2" s="13"/>
      <c r="AQ2" s="13"/>
      <c r="AR2" s="13"/>
      <c r="AS2" s="13"/>
      <c r="AT2" s="13"/>
      <c r="AU2" s="13"/>
      <c r="AV2" s="13" t="s">
        <v>18</v>
      </c>
    </row>
    <row r="3" spans="2:50" s="15" customFormat="1" ht="19.399999999999999" customHeight="1">
      <c r="B3" s="21" t="s">
        <v>114</v>
      </c>
      <c r="C3" s="22" t="s">
        <v>94</v>
      </c>
      <c r="D3" s="22" t="s">
        <v>95</v>
      </c>
      <c r="E3" s="22" t="s">
        <v>96</v>
      </c>
      <c r="F3" s="22" t="s">
        <v>97</v>
      </c>
      <c r="G3" s="22" t="s">
        <v>98</v>
      </c>
      <c r="H3" s="22" t="s">
        <v>99</v>
      </c>
      <c r="I3" s="22" t="s">
        <v>100</v>
      </c>
      <c r="J3" s="22" t="s">
        <v>101</v>
      </c>
      <c r="K3" s="22" t="s">
        <v>102</v>
      </c>
      <c r="L3" s="22" t="s">
        <v>103</v>
      </c>
      <c r="M3" s="22" t="s">
        <v>104</v>
      </c>
      <c r="N3" s="22" t="s">
        <v>105</v>
      </c>
      <c r="O3" s="22" t="s">
        <v>106</v>
      </c>
      <c r="P3" s="22" t="s">
        <v>107</v>
      </c>
      <c r="Q3" s="22" t="s">
        <v>108</v>
      </c>
      <c r="R3" s="22" t="s">
        <v>109</v>
      </c>
      <c r="S3" s="22" t="s">
        <v>110</v>
      </c>
      <c r="T3" s="22" t="s">
        <v>111</v>
      </c>
      <c r="U3" s="22" t="s">
        <v>112</v>
      </c>
      <c r="V3" s="22" t="s">
        <v>113</v>
      </c>
      <c r="W3" s="22" t="s">
        <v>1</v>
      </c>
      <c r="X3" s="22" t="s">
        <v>2</v>
      </c>
      <c r="Y3" s="22" t="s">
        <v>3</v>
      </c>
      <c r="Z3" s="22" t="s">
        <v>4</v>
      </c>
      <c r="AA3" s="22" t="s">
        <v>5</v>
      </c>
      <c r="AB3" s="22" t="s">
        <v>6</v>
      </c>
      <c r="AC3" s="22" t="s">
        <v>7</v>
      </c>
      <c r="AD3" s="22" t="s">
        <v>8</v>
      </c>
      <c r="AE3" s="32" t="s">
        <v>134</v>
      </c>
      <c r="AF3" s="32" t="s">
        <v>135</v>
      </c>
      <c r="AG3" s="32" t="s">
        <v>136</v>
      </c>
      <c r="AH3" s="32" t="s">
        <v>137</v>
      </c>
      <c r="AI3" s="32" t="s">
        <v>145</v>
      </c>
      <c r="AJ3" s="32" t="s">
        <v>146</v>
      </c>
      <c r="AK3" s="32" t="s">
        <v>147</v>
      </c>
      <c r="AL3" s="32" t="s">
        <v>148</v>
      </c>
      <c r="AM3" s="32" t="s">
        <v>166</v>
      </c>
      <c r="AN3" s="32" t="s">
        <v>167</v>
      </c>
      <c r="AO3" s="32" t="s">
        <v>168</v>
      </c>
      <c r="AP3" s="32" t="s">
        <v>169</v>
      </c>
      <c r="AQ3" s="32" t="s">
        <v>149</v>
      </c>
      <c r="AR3" s="32" t="s">
        <v>150</v>
      </c>
      <c r="AS3" s="32" t="s">
        <v>151</v>
      </c>
      <c r="AT3" s="32" t="s">
        <v>170</v>
      </c>
      <c r="AU3" s="32" t="s">
        <v>175</v>
      </c>
      <c r="AV3" s="22" t="s">
        <v>116</v>
      </c>
    </row>
    <row r="4" spans="2:50" s="15" customFormat="1" ht="12.5">
      <c r="B4" s="148" t="s">
        <v>27</v>
      </c>
      <c r="C4" s="26">
        <f>('Table 1'!C4/'Table 1'!C$21)*100</f>
        <v>0.56514318901116622</v>
      </c>
      <c r="D4" s="26">
        <f>('Table 1'!D4/'Table 1'!D$21)*100</f>
        <v>0.49844373463760322</v>
      </c>
      <c r="E4" s="26">
        <f>('Table 1'!E4/'Table 1'!E$21)*100</f>
        <v>0.42441787691143795</v>
      </c>
      <c r="F4" s="26">
        <f>('Table 1'!F4/'Table 1'!F$21)*100</f>
        <v>0.84449391522863071</v>
      </c>
      <c r="G4" s="26">
        <f>('Table 1'!G4/'Table 1'!G$21)*100</f>
        <v>0.5089918189603051</v>
      </c>
      <c r="H4" s="26">
        <f>('Table 1'!H4/'Table 1'!H$21)*100</f>
        <v>0.53042202633136182</v>
      </c>
      <c r="I4" s="26">
        <f>('Table 1'!I4/'Table 1'!I$21)*100</f>
        <v>0.53919372552800904</v>
      </c>
      <c r="J4" s="26">
        <f>('Table 1'!J4/'Table 1'!J$21)*100</f>
        <v>0.55313750271255824</v>
      </c>
      <c r="K4" s="26">
        <f>('Table 1'!K4/'Table 1'!K$21)*100</f>
        <v>0.52299067268917243</v>
      </c>
      <c r="L4" s="26">
        <f>('Table 1'!L4/'Table 1'!L$21)*100</f>
        <v>0.51515631398703499</v>
      </c>
      <c r="M4" s="26">
        <f>('Table 1'!M4/'Table 1'!M$21)*100</f>
        <v>0.51503285490306505</v>
      </c>
      <c r="N4" s="26">
        <f>('Table 1'!N4/'Table 1'!N$21)*100</f>
        <v>0.53144372165184317</v>
      </c>
      <c r="O4" s="26">
        <f>('Table 1'!O4/'Table 1'!O$21)*100</f>
        <v>0.56575220759171096</v>
      </c>
      <c r="P4" s="26">
        <f>('Table 1'!P4/'Table 1'!P$21)*100</f>
        <v>0.5773967841226979</v>
      </c>
      <c r="Q4" s="26">
        <f>('Table 1'!Q4/'Table 1'!Q$21)*100</f>
        <v>0.57565222302406682</v>
      </c>
      <c r="R4" s="26">
        <f>('Table 1'!R4/'Table 1'!R$21)*100</f>
        <v>0.58228948988681106</v>
      </c>
      <c r="S4" s="26">
        <f>('Table 1'!S4/'Table 1'!S$21)*100</f>
        <v>0.62326943491267806</v>
      </c>
      <c r="T4" s="26">
        <f>('Table 1'!T4/'Table 1'!T$21)*100</f>
        <v>0.59800249534553396</v>
      </c>
      <c r="U4" s="26">
        <f>('Table 1'!U4/'Table 1'!U$21)*100</f>
        <v>0.58573169280570936</v>
      </c>
      <c r="V4" s="26">
        <f>('Table 1'!V4/'Table 1'!V$21)*100</f>
        <v>0.5757783198520694</v>
      </c>
      <c r="W4" s="26">
        <f>('Table 1'!W4/'Table 1'!W$21)*100</f>
        <v>0.67957666563523977</v>
      </c>
      <c r="X4" s="26">
        <f>('Table 1'!X4/'Table 1'!X$21)*100</f>
        <v>0.65472933995577542</v>
      </c>
      <c r="Y4" s="26">
        <f>('Table 1'!Y4/'Table 1'!Y$21)*100</f>
        <v>0.62625532854623767</v>
      </c>
      <c r="Z4" s="26">
        <f>('Table 1'!Z4/'Table 1'!Z$21)*100</f>
        <v>0.63563764613782925</v>
      </c>
      <c r="AA4" s="26">
        <f>('Table 1'!AA4/'Table 1'!AA$21)*100</f>
        <v>0.59549049393408182</v>
      </c>
      <c r="AB4" s="26">
        <f>('Table 1'!AB4/'Table 1'!AB$21)*100</f>
        <v>0.70174656142879188</v>
      </c>
      <c r="AC4" s="26">
        <f>('Table 1'!AC4/'Table 1'!AC$21)*100</f>
        <v>0.69833650410269266</v>
      </c>
      <c r="AD4" s="26">
        <f>('Table 1'!AD4/'Table 1'!AD$21)*100</f>
        <v>0.74622672925648026</v>
      </c>
      <c r="AE4" s="26">
        <f>('Table 1'!AE4/'Table 1'!AE$21)*100</f>
        <v>0.92853742931354111</v>
      </c>
      <c r="AF4" s="26">
        <f>('Table 1'!AF4/'Table 1'!AF$21)*100</f>
        <v>0.89244151956699991</v>
      </c>
      <c r="AG4" s="26">
        <f>('Table 1'!AG4/'Table 1'!AG$21)*100</f>
        <v>0.73790840701549854</v>
      </c>
      <c r="AH4" s="26">
        <f>('Table 1'!AH4/'Table 1'!AH$21)*100</f>
        <v>0.74427771208492499</v>
      </c>
      <c r="AI4" s="26">
        <f>('Table 1'!AI4/'Table 1'!AI$21)*100</f>
        <v>0.74366980167869956</v>
      </c>
      <c r="AJ4" s="26">
        <f>('Table 1'!AJ4/'Table 1'!AJ$21)*100</f>
        <v>0.72987049948631677</v>
      </c>
      <c r="AK4" s="26">
        <f>('Table 1'!AK4/'Table 1'!AK$21)*100</f>
        <v>0.60038352439233644</v>
      </c>
      <c r="AL4" s="26">
        <f>('Table 1'!AL4/'Table 1'!AL$21)*100</f>
        <v>0.61706523886090747</v>
      </c>
      <c r="AM4" s="26">
        <f>('Table 1'!AM4/'Table 1'!AM$21)*100</f>
        <v>0.72229153453060935</v>
      </c>
      <c r="AN4" s="26">
        <f>('Table 1'!AN4/'Table 1'!AN$21)*100</f>
        <v>0.71136571670954107</v>
      </c>
      <c r="AO4" s="26">
        <f>('Table 1'!AO4/'Table 1'!AO$21)*100</f>
        <v>0.61338265797240654</v>
      </c>
      <c r="AP4" s="26">
        <f>('Table 1'!AP4/'Table 1'!AP$21)*100</f>
        <v>0.60150758536927584</v>
      </c>
      <c r="AQ4" s="26">
        <f>('Table 1'!AQ4/'Table 1'!AQ$21)*100</f>
        <v>0.71400482286083711</v>
      </c>
      <c r="AR4" s="26">
        <f>('Table 1'!AR4/'Table 1'!AR$21)*100</f>
        <v>0.69455174847062073</v>
      </c>
      <c r="AS4" s="26">
        <f>('Table 1'!AS4/'Table 1'!AS$21)*100</f>
        <v>0.59354884664470098</v>
      </c>
      <c r="AT4" s="26">
        <f>('Table 1'!AT4/'Table 1'!AT$21)*100</f>
        <v>0.58701123910229447</v>
      </c>
      <c r="AU4" s="26">
        <f>('Table 1'!AU4/'Table 1'!AU$21)*100</f>
        <v>0.69295656139343098</v>
      </c>
      <c r="AV4" s="13" t="s">
        <v>28</v>
      </c>
      <c r="AX4" s="201"/>
    </row>
    <row r="5" spans="2:50" s="15" customFormat="1" ht="26">
      <c r="B5" s="101" t="s">
        <v>152</v>
      </c>
      <c r="C5" s="108">
        <f>('Table 1'!C5/'Table 1'!$C$21)*100</f>
        <v>52.822795994785551</v>
      </c>
      <c r="D5" s="108">
        <f>('Table 1'!D5/'Table 1'!D$21)*100</f>
        <v>52.167017847217977</v>
      </c>
      <c r="E5" s="108">
        <f>('Table 1'!E5/'Table 1'!E$21)*100</f>
        <v>52.315395721509447</v>
      </c>
      <c r="F5" s="108">
        <f>('Table 1'!F5/'Table 1'!F$21)*100</f>
        <v>44.237739407458385</v>
      </c>
      <c r="G5" s="108">
        <f>('Table 1'!G5/'Table 1'!G$21)*100</f>
        <v>50.71400156069582</v>
      </c>
      <c r="H5" s="108">
        <f>('Table 1'!H5/'Table 1'!H$21)*100</f>
        <v>51.13351295473889</v>
      </c>
      <c r="I5" s="108">
        <f>('Table 1'!I5/'Table 1'!I$21)*100</f>
        <v>51.379018323575323</v>
      </c>
      <c r="J5" s="108">
        <f>('Table 1'!J5/'Table 1'!J$21)*100</f>
        <v>51.093678053730841</v>
      </c>
      <c r="K5" s="108">
        <f>('Table 1'!K5/'Table 1'!K$21)*100</f>
        <v>49.289958824198351</v>
      </c>
      <c r="L5" s="108">
        <f>('Table 1'!L5/'Table 1'!L$21)*100</f>
        <v>49.608953397258134</v>
      </c>
      <c r="M5" s="108">
        <f>('Table 1'!M5/'Table 1'!M$21)*100</f>
        <v>50.645063434434512</v>
      </c>
      <c r="N5" s="108">
        <f>('Table 1'!N5/'Table 1'!N$21)*100</f>
        <v>50.391358891048185</v>
      </c>
      <c r="O5" s="108">
        <f>('Table 1'!O5/'Table 1'!O$21)*100</f>
        <v>47.946126609377437</v>
      </c>
      <c r="P5" s="108">
        <f>('Table 1'!P5/'Table 1'!P$21)*100</f>
        <v>48.180097272529132</v>
      </c>
      <c r="Q5" s="108">
        <f>('Table 1'!Q5/'Table 1'!Q$21)*100</f>
        <v>48.738635022663715</v>
      </c>
      <c r="R5" s="108">
        <f>('Table 1'!R5/'Table 1'!R$21)*100</f>
        <v>48.369543989536837</v>
      </c>
      <c r="S5" s="108">
        <f>('Table 1'!S5/'Table 1'!S$21)*100</f>
        <v>48.358363302115649</v>
      </c>
      <c r="T5" s="108">
        <f>('Table 1'!T5/'Table 1'!T$21)*100</f>
        <v>49.17742028062775</v>
      </c>
      <c r="U5" s="108">
        <f>('Table 1'!U5/'Table 1'!U$21)*100</f>
        <v>50.323783555574138</v>
      </c>
      <c r="V5" s="108">
        <f>('Table 1'!V5/'Table 1'!V$21)*100</f>
        <v>52.600120554394671</v>
      </c>
      <c r="W5" s="108">
        <f>('Table 1'!W5/'Table 1'!W$21)*100</f>
        <v>48.654657732560622</v>
      </c>
      <c r="X5" s="108">
        <f>('Table 1'!X5/'Table 1'!X$21)*100</f>
        <v>49.034416955707059</v>
      </c>
      <c r="Y5" s="108">
        <f>('Table 1'!Y5/'Table 1'!Y$21)*100</f>
        <v>50.120528300422492</v>
      </c>
      <c r="Z5" s="108">
        <f>('Table 1'!Z5/'Table 1'!Z$21)*100</f>
        <v>49.295798797504609</v>
      </c>
      <c r="AA5" s="108">
        <f>('Table 1'!AA5/'Table 1'!AA$21)*100</f>
        <v>52.253887565194454</v>
      </c>
      <c r="AB5" s="108">
        <f>('Table 1'!AB5/'Table 1'!AB$21)*100</f>
        <v>52.222770441735342</v>
      </c>
      <c r="AC5" s="108">
        <f>('Table 1'!AC5/'Table 1'!AC$21)*100</f>
        <v>50.692657044944568</v>
      </c>
      <c r="AD5" s="108">
        <f>('Table 1'!AD5/'Table 1'!AD$21)*100</f>
        <v>50.053696058226095</v>
      </c>
      <c r="AE5" s="108">
        <f>('Table 1'!AE5/'Table 1'!AE$21)*100</f>
        <v>49.73602325787104</v>
      </c>
      <c r="AF5" s="108">
        <f>('Table 1'!AF5/'Table 1'!AF$21)*100</f>
        <v>49.400730983315604</v>
      </c>
      <c r="AG5" s="108">
        <f>('Table 1'!AG5/'Table 1'!AG$21)*100</f>
        <v>49.822326080857529</v>
      </c>
      <c r="AH5" s="108">
        <f>('Table 1'!AH5/'Table 1'!AH$21)*100</f>
        <v>49.303516857470328</v>
      </c>
      <c r="AI5" s="108">
        <f>('Table 1'!AI5/'Table 1'!AI$21)*100</f>
        <v>47.756788823019384</v>
      </c>
      <c r="AJ5" s="108">
        <f>('Table 1'!AJ5/'Table 1'!AJ$21)*100</f>
        <v>50.279202869649161</v>
      </c>
      <c r="AK5" s="108">
        <f>('Table 1'!AK5/'Table 1'!AK$21)*100</f>
        <v>50.514027825205943</v>
      </c>
      <c r="AL5" s="108">
        <f>('Table 1'!AL5/'Table 1'!AL$21)*100</f>
        <v>49.603019815717786</v>
      </c>
      <c r="AM5" s="108">
        <f>('Table 1'!AM5/'Table 1'!AM$21)*100</f>
        <v>46.571410737029538</v>
      </c>
      <c r="AN5" s="108">
        <f>('Table 1'!AN5/'Table 1'!AN$21)*100</f>
        <v>46.041234520378566</v>
      </c>
      <c r="AO5" s="108">
        <f>('Table 1'!AO5/'Table 1'!AO$21)*100</f>
        <v>47.089022119500306</v>
      </c>
      <c r="AP5" s="108">
        <f>('Table 1'!AP5/'Table 1'!AP$21)*100</f>
        <v>46.507511065248487</v>
      </c>
      <c r="AQ5" s="108">
        <f>('Table 1'!AQ5/'Table 1'!AQ$21)*100</f>
        <v>45.224665810432427</v>
      </c>
      <c r="AR5" s="108">
        <f>('Table 1'!AR5/'Table 1'!AR$21)*100</f>
        <v>44.655602698212661</v>
      </c>
      <c r="AS5" s="108">
        <f>('Table 1'!AS5/'Table 1'!AS$21)*100</f>
        <v>46.045472371143411</v>
      </c>
      <c r="AT5" s="108">
        <f>('Table 1'!AT5/'Table 1'!AT$21)*100</f>
        <v>45.345519718892334</v>
      </c>
      <c r="AU5" s="108">
        <f>('Table 1'!AU5/'Table 1'!AU$21)*100</f>
        <v>43.800418235830641</v>
      </c>
      <c r="AV5" s="103" t="s">
        <v>153</v>
      </c>
      <c r="AX5" s="201"/>
    </row>
    <row r="6" spans="2:50" s="15" customFormat="1" ht="12.5">
      <c r="B6" s="150" t="s">
        <v>9</v>
      </c>
      <c r="C6" s="193">
        <f>('Table 1'!C6/'Table 1'!$C$21)*100</f>
        <v>5.1204042770601381</v>
      </c>
      <c r="D6" s="193">
        <f>('Table 1'!D6/'Table 1'!D$21)*100</f>
        <v>5.2799327595016479</v>
      </c>
      <c r="E6" s="193">
        <f>('Table 1'!E6/'Table 1'!E$21)*100</f>
        <v>5.2289537101662775</v>
      </c>
      <c r="F6" s="193">
        <f>('Table 1'!F6/'Table 1'!F$21)*100</f>
        <v>6.0639659692170316</v>
      </c>
      <c r="G6" s="193">
        <f>('Table 1'!G6/'Table 1'!G$21)*100</f>
        <v>6.2295043684967011</v>
      </c>
      <c r="H6" s="193">
        <f>('Table 1'!H6/'Table 1'!H$21)*100</f>
        <v>6.5297532609632798</v>
      </c>
      <c r="I6" s="193">
        <f>('Table 1'!I6/'Table 1'!I$21)*100</f>
        <v>6.8054271239038373</v>
      </c>
      <c r="J6" s="193">
        <f>('Table 1'!J6/'Table 1'!J$21)*100</f>
        <v>7.0771295470601512</v>
      </c>
      <c r="K6" s="193">
        <f>('Table 1'!K6/'Table 1'!K$21)*100</f>
        <v>7.2629946178129332</v>
      </c>
      <c r="L6" s="193">
        <f>('Table 1'!L6/'Table 1'!L$21)*100</f>
        <v>7.4479244250410161</v>
      </c>
      <c r="M6" s="193">
        <f>('Table 1'!M6/'Table 1'!M$21)*100</f>
        <v>7.4764744849695459</v>
      </c>
      <c r="N6" s="193">
        <f>('Table 1'!N6/'Table 1'!N$21)*100</f>
        <v>7.350054011182686</v>
      </c>
      <c r="O6" s="193">
        <f>('Table 1'!O6/'Table 1'!O$21)*100</f>
        <v>7.4488593559185672</v>
      </c>
      <c r="P6" s="193">
        <f>('Table 1'!P6/'Table 1'!P$21)*100</f>
        <v>7.5947219637088574</v>
      </c>
      <c r="Q6" s="193">
        <f>('Table 1'!Q6/'Table 1'!Q$21)*100</f>
        <v>7.3671569919546167</v>
      </c>
      <c r="R6" s="193">
        <f>('Table 1'!R6/'Table 1'!R$21)*100</f>
        <v>7.3454746728339311</v>
      </c>
      <c r="S6" s="193">
        <f>('Table 1'!S6/'Table 1'!S$21)*100</f>
        <v>7.4856689841658293</v>
      </c>
      <c r="T6" s="193">
        <f>('Table 1'!T6/'Table 1'!T$21)*100</f>
        <v>7.6890128896398888</v>
      </c>
      <c r="U6" s="193">
        <f>('Table 1'!U6/'Table 1'!U$21)*100</f>
        <v>7.9963010973717736</v>
      </c>
      <c r="V6" s="193">
        <f>('Table 1'!V6/'Table 1'!V$21)*100</f>
        <v>7.3277276713154471</v>
      </c>
      <c r="W6" s="193">
        <f>('Table 1'!W6/'Table 1'!W$21)*100</f>
        <v>8.0060626930491043</v>
      </c>
      <c r="X6" s="193">
        <f>('Table 1'!X6/'Table 1'!X$21)*100</f>
        <v>8.5316744800526649</v>
      </c>
      <c r="Y6" s="193">
        <f>('Table 1'!Y6/'Table 1'!Y$21)*100</f>
        <v>8.2743209381575848</v>
      </c>
      <c r="Z6" s="193">
        <f>('Table 1'!Z6/'Table 1'!Z$21)*100</f>
        <v>8.4855815108145052</v>
      </c>
      <c r="AA6" s="193">
        <f>('Table 1'!AA6/'Table 1'!AA$21)*100</f>
        <v>6.2929506379202182</v>
      </c>
      <c r="AB6" s="193">
        <f>('Table 1'!AB6/'Table 1'!AB$21)*100</f>
        <v>6.879083459070011</v>
      </c>
      <c r="AC6" s="193">
        <f>('Table 1'!AC6/'Table 1'!AC$21)*100</f>
        <v>7.3390157679156713</v>
      </c>
      <c r="AD6" s="193">
        <f>('Table 1'!AD6/'Table 1'!AD$21)*100</f>
        <v>7.5380806223872305</v>
      </c>
      <c r="AE6" s="193">
        <f>('Table 1'!AE6/'Table 1'!AE$21)*100</f>
        <v>7.4361001569367327</v>
      </c>
      <c r="AF6" s="193">
        <f>('Table 1'!AF6/'Table 1'!AF$21)*100</f>
        <v>8.6416783385546001</v>
      </c>
      <c r="AG6" s="193">
        <f>('Table 1'!AG6/'Table 1'!AG$21)*100</f>
        <v>8.3321196520227048</v>
      </c>
      <c r="AH6" s="193">
        <f>('Table 1'!AH6/'Table 1'!AH$21)*100</f>
        <v>8.2174486889758729</v>
      </c>
      <c r="AI6" s="193">
        <f>('Table 1'!AI6/'Table 1'!AI$21)*100</f>
        <v>9.200990753659168</v>
      </c>
      <c r="AJ6" s="193">
        <f>('Table 1'!AJ6/'Table 1'!AJ$21)*100</f>
        <v>8.6948139681745094</v>
      </c>
      <c r="AK6" s="193">
        <f>('Table 1'!AK6/'Table 1'!AK$21)*100</f>
        <v>9.0781235851411992</v>
      </c>
      <c r="AL6" s="193">
        <f>('Table 1'!AL6/'Table 1'!AL$21)*100</f>
        <v>7.7317779634177173</v>
      </c>
      <c r="AM6" s="193">
        <f>('Table 1'!AM6/'Table 1'!AM$21)*100</f>
        <v>9.5589400582538087</v>
      </c>
      <c r="AN6" s="193">
        <f>('Table 1'!AN6/'Table 1'!AN$21)*100</f>
        <v>9.9094495873154145</v>
      </c>
      <c r="AO6" s="193">
        <f>('Table 1'!AO6/'Table 1'!AO$21)*100</f>
        <v>9.9754571543082857</v>
      </c>
      <c r="AP6" s="193">
        <f>('Table 1'!AP6/'Table 1'!AP$21)*100</f>
        <v>8.8424810296291962</v>
      </c>
      <c r="AQ6" s="193">
        <f>('Table 1'!AQ6/'Table 1'!AQ$21)*100</f>
        <v>9.6311380618385929</v>
      </c>
      <c r="AR6" s="193">
        <f>('Table 1'!AR6/'Table 1'!AR$21)*100</f>
        <v>9.8981392252615006</v>
      </c>
      <c r="AS6" s="193">
        <f>('Table 1'!AS6/'Table 1'!AS$21)*100</f>
        <v>9.840271634592817</v>
      </c>
      <c r="AT6" s="193">
        <f>('Table 1'!AT6/'Table 1'!AT$21)*100</f>
        <v>8.5218918931734979</v>
      </c>
      <c r="AU6" s="193">
        <f>('Table 1'!AU6/'Table 1'!AU$21)*100</f>
        <v>9.7776088204184539</v>
      </c>
      <c r="AV6" s="25" t="s">
        <v>10</v>
      </c>
      <c r="AX6" s="201"/>
    </row>
    <row r="7" spans="2:50" s="15" customFormat="1" ht="12.5">
      <c r="B7" s="148" t="s">
        <v>29</v>
      </c>
      <c r="C7" s="194">
        <f>('Table 1'!C7/'Table 1'!$C$21)*100</f>
        <v>2.0878246987360121</v>
      </c>
      <c r="D7" s="194">
        <f>('Table 1'!D7/'Table 1'!D$21)*100</f>
        <v>2.2539441777114124</v>
      </c>
      <c r="E7" s="194">
        <f>('Table 1'!E7/'Table 1'!E$21)*100</f>
        <v>2.4730350687473748</v>
      </c>
      <c r="F7" s="194">
        <f>('Table 1'!F7/'Table 1'!F$21)*100</f>
        <v>3.1545387772978626</v>
      </c>
      <c r="G7" s="194">
        <f>('Table 1'!G7/'Table 1'!G$21)*100</f>
        <v>1.1051781778720995</v>
      </c>
      <c r="H7" s="194">
        <f>('Table 1'!H7/'Table 1'!H$21)*100</f>
        <v>1.1329356823808863</v>
      </c>
      <c r="I7" s="194">
        <f>('Table 1'!I7/'Table 1'!I$21)*100</f>
        <v>1.1627542750272026</v>
      </c>
      <c r="J7" s="194">
        <f>('Table 1'!J7/'Table 1'!J$21)*100</f>
        <v>1.180287831336702</v>
      </c>
      <c r="K7" s="194">
        <f>('Table 1'!K7/'Table 1'!K$21)*100</f>
        <v>1.2861842248686028</v>
      </c>
      <c r="L7" s="194">
        <f>('Table 1'!L7/'Table 1'!L$21)*100</f>
        <v>1.2888000123079262</v>
      </c>
      <c r="M7" s="194">
        <f>('Table 1'!M7/'Table 1'!M$21)*100</f>
        <v>1.2873488951567504</v>
      </c>
      <c r="N7" s="194">
        <f>('Table 1'!N7/'Table 1'!N$21)*100</f>
        <v>1.3913205108801288</v>
      </c>
      <c r="O7" s="194">
        <f>('Table 1'!O7/'Table 1'!O$21)*100</f>
        <v>1.5869115482036098</v>
      </c>
      <c r="P7" s="194">
        <f>('Table 1'!P7/'Table 1'!P$21)*100</f>
        <v>1.6678779993760977</v>
      </c>
      <c r="Q7" s="194">
        <f>('Table 1'!Q7/'Table 1'!Q$21)*100</f>
        <v>1.5837597487744899</v>
      </c>
      <c r="R7" s="194">
        <f>('Table 1'!R7/'Table 1'!R$21)*100</f>
        <v>1.6070649616586774</v>
      </c>
      <c r="S7" s="194">
        <f>('Table 1'!S7/'Table 1'!S$21)*100</f>
        <v>1.5980743670757338</v>
      </c>
      <c r="T7" s="194">
        <f>('Table 1'!T7/'Table 1'!T$21)*100</f>
        <v>1.6833383353275142</v>
      </c>
      <c r="U7" s="194">
        <f>('Table 1'!U7/'Table 1'!U$21)*100</f>
        <v>1.6635406751182378</v>
      </c>
      <c r="V7" s="194">
        <f>('Table 1'!V7/'Table 1'!V$21)*100</f>
        <v>1.6441177587815585</v>
      </c>
      <c r="W7" s="194">
        <f>('Table 1'!W7/'Table 1'!W$21)*100</f>
        <v>1.904534734912279</v>
      </c>
      <c r="X7" s="194">
        <f>('Table 1'!X7/'Table 1'!X$21)*100</f>
        <v>1.856485014394359</v>
      </c>
      <c r="Y7" s="194">
        <f>('Table 1'!Y7/'Table 1'!Y$21)*100</f>
        <v>1.947984670490216</v>
      </c>
      <c r="Z7" s="194">
        <f>('Table 1'!Z7/'Table 1'!Z$21)*100</f>
        <v>1.8583403915916916</v>
      </c>
      <c r="AA7" s="194">
        <f>('Table 1'!AA7/'Table 1'!AA$21)*100</f>
        <v>1.7096873197482259</v>
      </c>
      <c r="AB7" s="194">
        <f>('Table 1'!AB7/'Table 1'!AB$21)*100</f>
        <v>1.7359304295872908</v>
      </c>
      <c r="AC7" s="194">
        <f>('Table 1'!AC7/'Table 1'!AC$21)*100</f>
        <v>1.7764402019159027</v>
      </c>
      <c r="AD7" s="194">
        <f>('Table 1'!AD7/'Table 1'!AD$21)*100</f>
        <v>1.752950472258042</v>
      </c>
      <c r="AE7" s="194">
        <f>('Table 1'!AE7/'Table 1'!AE$21)*100</f>
        <v>1.7783278706822221</v>
      </c>
      <c r="AF7" s="194">
        <f>('Table 1'!AF7/'Table 1'!AF$21)*100</f>
        <v>1.752045692826653</v>
      </c>
      <c r="AG7" s="194">
        <f>('Table 1'!AG7/'Table 1'!AG$21)*100</f>
        <v>1.5834103882940758</v>
      </c>
      <c r="AH7" s="194">
        <f>('Table 1'!AH7/'Table 1'!AH$21)*100</f>
        <v>1.9640543000988449</v>
      </c>
      <c r="AI7" s="194">
        <f>('Table 1'!AI7/'Table 1'!AI$21)*100</f>
        <v>2.1121179411876398</v>
      </c>
      <c r="AJ7" s="194">
        <f>('Table 1'!AJ7/'Table 1'!AJ$21)*100</f>
        <v>1.8158734815367692</v>
      </c>
      <c r="AK7" s="194">
        <f>('Table 1'!AK7/'Table 1'!AK$21)*100</f>
        <v>1.6798142062636658</v>
      </c>
      <c r="AL7" s="194">
        <f>('Table 1'!AL7/'Table 1'!AL$21)*100</f>
        <v>1.6393319103572008</v>
      </c>
      <c r="AM7" s="194">
        <f>('Table 1'!AM7/'Table 1'!AM$21)*100</f>
        <v>2.0298379734288221</v>
      </c>
      <c r="AN7" s="194">
        <f>('Table 1'!AN7/'Table 1'!AN$21)*100</f>
        <v>1.8960369870110589</v>
      </c>
      <c r="AO7" s="194">
        <f>('Table 1'!AO7/'Table 1'!AO$21)*100</f>
        <v>1.8017532060053667</v>
      </c>
      <c r="AP7" s="194">
        <f>('Table 1'!AP7/'Table 1'!AP$21)*100</f>
        <v>1.6627737837449295</v>
      </c>
      <c r="AQ7" s="194">
        <f>('Table 1'!AQ7/'Table 1'!AQ$21)*100</f>
        <v>2.0330705201095425</v>
      </c>
      <c r="AR7" s="194">
        <f>('Table 1'!AR7/'Table 1'!AR$21)*100</f>
        <v>1.8808476741799707</v>
      </c>
      <c r="AS7" s="194">
        <f>('Table 1'!AS7/'Table 1'!AS$21)*100</f>
        <v>1.7670191060445366</v>
      </c>
      <c r="AT7" s="194">
        <f>('Table 1'!AT7/'Table 1'!AT$21)*100</f>
        <v>1.6626520041344868</v>
      </c>
      <c r="AU7" s="194">
        <f>('Table 1'!AU7/'Table 1'!AU$21)*100</f>
        <v>2.0148469351507501</v>
      </c>
      <c r="AV7" s="13" t="s">
        <v>30</v>
      </c>
      <c r="AX7" s="201"/>
    </row>
    <row r="8" spans="2:50" s="15" customFormat="1" ht="12.5">
      <c r="B8" s="150" t="s">
        <v>31</v>
      </c>
      <c r="C8" s="193">
        <f>('Table 1'!C8/'Table 1'!$C$21)*100</f>
        <v>8.5194952483324116</v>
      </c>
      <c r="D8" s="193">
        <f>('Table 1'!D8/'Table 1'!D$21)*100</f>
        <v>8.4500252671639373</v>
      </c>
      <c r="E8" s="193">
        <f>('Table 1'!E8/'Table 1'!E$21)*100</f>
        <v>8.4355993025503615</v>
      </c>
      <c r="F8" s="193">
        <f>('Table 1'!F8/'Table 1'!F$21)*100</f>
        <v>9.614587592012267</v>
      </c>
      <c r="G8" s="193">
        <f>('Table 1'!G8/'Table 1'!G$21)*100</f>
        <v>9.0172200225870949</v>
      </c>
      <c r="H8" s="193">
        <f>('Table 1'!H8/'Table 1'!H$21)*100</f>
        <v>8.8074941262742552</v>
      </c>
      <c r="I8" s="193">
        <f>('Table 1'!I8/'Table 1'!I$21)*100</f>
        <v>8.6094444338873632</v>
      </c>
      <c r="J8" s="193">
        <f>('Table 1'!J8/'Table 1'!J$21)*100</f>
        <v>8.6829215603240435</v>
      </c>
      <c r="K8" s="193">
        <f>('Table 1'!K8/'Table 1'!K$21)*100</f>
        <v>8.572773041682618</v>
      </c>
      <c r="L8" s="193">
        <f>('Table 1'!L8/'Table 1'!L$21)*100</f>
        <v>8.5295772338370615</v>
      </c>
      <c r="M8" s="193">
        <f>('Table 1'!M8/'Table 1'!M$21)*100</f>
        <v>8.1753558336307908</v>
      </c>
      <c r="N8" s="193">
        <f>('Table 1'!N8/'Table 1'!N$21)*100</f>
        <v>7.7302692361669907</v>
      </c>
      <c r="O8" s="193">
        <f>('Table 1'!O8/'Table 1'!O$21)*100</f>
        <v>8.6335774537995356</v>
      </c>
      <c r="P8" s="193">
        <f>('Table 1'!P8/'Table 1'!P$21)*100</f>
        <v>8.3657139910230214</v>
      </c>
      <c r="Q8" s="193">
        <f>('Table 1'!Q8/'Table 1'!Q$21)*100</f>
        <v>8.3197812224955552</v>
      </c>
      <c r="R8" s="193">
        <f>('Table 1'!R8/'Table 1'!R$21)*100</f>
        <v>8.1223532083541663</v>
      </c>
      <c r="S8" s="193">
        <f>('Table 1'!S8/'Table 1'!S$21)*100</f>
        <v>9.0011322554795363</v>
      </c>
      <c r="T8" s="193">
        <f>('Table 1'!T8/'Table 1'!T$21)*100</f>
        <v>8.5902065977520063</v>
      </c>
      <c r="U8" s="193">
        <f>('Table 1'!U8/'Table 1'!U$21)*100</f>
        <v>8.152505724902122</v>
      </c>
      <c r="V8" s="193">
        <f>('Table 1'!V8/'Table 1'!V$21)*100</f>
        <v>7.6993200740354135</v>
      </c>
      <c r="W8" s="193">
        <f>('Table 1'!W8/'Table 1'!W$21)*100</f>
        <v>8.4673516307308656</v>
      </c>
      <c r="X8" s="193">
        <f>('Table 1'!X8/'Table 1'!X$21)*100</f>
        <v>8.0881893540548333</v>
      </c>
      <c r="Y8" s="193">
        <f>('Table 1'!Y8/'Table 1'!Y$21)*100</f>
        <v>7.8749477354639827</v>
      </c>
      <c r="Z8" s="193">
        <f>('Table 1'!Z8/'Table 1'!Z$21)*100</f>
        <v>7.9212820312886301</v>
      </c>
      <c r="AA8" s="193">
        <f>('Table 1'!AA8/'Table 1'!AA$21)*100</f>
        <v>8.054815657230165</v>
      </c>
      <c r="AB8" s="193">
        <f>('Table 1'!AB8/'Table 1'!AB$21)*100</f>
        <v>7.763684561827441</v>
      </c>
      <c r="AC8" s="193">
        <f>('Table 1'!AC8/'Table 1'!AC$21)*100</f>
        <v>7.7035567024773224</v>
      </c>
      <c r="AD8" s="193">
        <f>('Table 1'!AD8/'Table 1'!AD$21)*100</f>
        <v>7.7737948117597782</v>
      </c>
      <c r="AE8" s="193">
        <f>('Table 1'!AE8/'Table 1'!AE$21)*100</f>
        <v>8.4824293114724938</v>
      </c>
      <c r="AF8" s="193">
        <f>('Table 1'!AF8/'Table 1'!AF$21)*100</f>
        <v>7.8936749642867552</v>
      </c>
      <c r="AG8" s="193">
        <f>('Table 1'!AG8/'Table 1'!AG$21)*100</f>
        <v>7.7360165220925685</v>
      </c>
      <c r="AH8" s="193">
        <f>('Table 1'!AH8/'Table 1'!AH$21)*100</f>
        <v>7.4753898346261334</v>
      </c>
      <c r="AI8" s="193">
        <f>('Table 1'!AI8/'Table 1'!AI$21)*100</f>
        <v>7.6581639752626076</v>
      </c>
      <c r="AJ8" s="193">
        <f>('Table 1'!AJ8/'Table 1'!AJ$21)*100</f>
        <v>7.6641297402239807</v>
      </c>
      <c r="AK8" s="193">
        <f>('Table 1'!AK8/'Table 1'!AK$21)*100</f>
        <v>7.5792179113280262</v>
      </c>
      <c r="AL8" s="193">
        <f>('Table 1'!AL8/'Table 1'!AL$21)*100</f>
        <v>8.0970267439968584</v>
      </c>
      <c r="AM8" s="193">
        <f>('Table 1'!AM8/'Table 1'!AM$21)*100</f>
        <v>8.2559889868345806</v>
      </c>
      <c r="AN8" s="193">
        <f>('Table 1'!AN8/'Table 1'!AN$21)*100</f>
        <v>8.6332946659049803</v>
      </c>
      <c r="AO8" s="193">
        <f>('Table 1'!AO8/'Table 1'!AO$21)*100</f>
        <v>8.4055298954817488</v>
      </c>
      <c r="AP8" s="193">
        <f>('Table 1'!AP8/'Table 1'!AP$21)*100</f>
        <v>8.7012367506307733</v>
      </c>
      <c r="AQ8" s="193">
        <f>('Table 1'!AQ8/'Table 1'!AQ$21)*100</f>
        <v>8.8616646504264853</v>
      </c>
      <c r="AR8" s="193">
        <f>('Table 1'!AR8/'Table 1'!AR$21)*100</f>
        <v>9.2784914110180488</v>
      </c>
      <c r="AS8" s="193">
        <f>('Table 1'!AS8/'Table 1'!AS$21)*100</f>
        <v>8.846152705944947</v>
      </c>
      <c r="AT8" s="193">
        <f>('Table 1'!AT8/'Table 1'!AT$21)*100</f>
        <v>9.4666283614327362</v>
      </c>
      <c r="AU8" s="193">
        <f>('Table 1'!AU8/'Table 1'!AU$21)*100</f>
        <v>9.4391286360871209</v>
      </c>
      <c r="AV8" s="25" t="s">
        <v>54</v>
      </c>
      <c r="AX8" s="201"/>
    </row>
    <row r="9" spans="2:50" s="15" customFormat="1" ht="25">
      <c r="B9" s="148" t="s">
        <v>11</v>
      </c>
      <c r="C9" s="194">
        <f>('Table 1'!C9/'Table 1'!$C$21)*100</f>
        <v>3.6071902016006892</v>
      </c>
      <c r="D9" s="194">
        <f>('Table 1'!D9/'Table 1'!D$21)*100</f>
        <v>3.58310552394172</v>
      </c>
      <c r="E9" s="194">
        <f>('Table 1'!E9/'Table 1'!E$21)*100</f>
        <v>3.8547583489234363</v>
      </c>
      <c r="F9" s="194">
        <f>('Table 1'!F9/'Table 1'!F$21)*100</f>
        <v>4.5163123106141638</v>
      </c>
      <c r="G9" s="194">
        <f>('Table 1'!G9/'Table 1'!G$21)*100</f>
        <v>4.83041645468494</v>
      </c>
      <c r="H9" s="194">
        <f>('Table 1'!H9/'Table 1'!H$21)*100</f>
        <v>4.8176690322758393</v>
      </c>
      <c r="I9" s="194">
        <f>('Table 1'!I9/'Table 1'!I$21)*100</f>
        <v>4.7339351688430167</v>
      </c>
      <c r="J9" s="194">
        <f>('Table 1'!J9/'Table 1'!J$21)*100</f>
        <v>5.0489482586532057</v>
      </c>
      <c r="K9" s="194">
        <f>('Table 1'!K9/'Table 1'!K$21)*100</f>
        <v>4.7936838519894165</v>
      </c>
      <c r="L9" s="194">
        <f>('Table 1'!L9/'Table 1'!L$21)*100</f>
        <v>4.745214147336374</v>
      </c>
      <c r="M9" s="194">
        <f>('Table 1'!M9/'Table 1'!M$21)*100</f>
        <v>4.5230149745851005</v>
      </c>
      <c r="N9" s="194">
        <f>('Table 1'!N9/'Table 1'!N$21)*100</f>
        <v>4.7082289216049418</v>
      </c>
      <c r="O9" s="194">
        <f>('Table 1'!O9/'Table 1'!O$21)*100</f>
        <v>5.1163880067308352</v>
      </c>
      <c r="P9" s="194">
        <f>('Table 1'!P9/'Table 1'!P$21)*100</f>
        <v>4.7998536597552155</v>
      </c>
      <c r="Q9" s="194">
        <f>('Table 1'!Q9/'Table 1'!Q$21)*100</f>
        <v>4.7285197809240991</v>
      </c>
      <c r="R9" s="194">
        <f>('Table 1'!R9/'Table 1'!R$21)*100</f>
        <v>4.7028063815109356</v>
      </c>
      <c r="S9" s="194">
        <f>('Table 1'!S9/'Table 1'!S$21)*100</f>
        <v>4.9667090541622718</v>
      </c>
      <c r="T9" s="194">
        <f>('Table 1'!T9/'Table 1'!T$21)*100</f>
        <v>4.8580204283533677</v>
      </c>
      <c r="U9" s="194">
        <f>('Table 1'!U9/'Table 1'!U$21)*100</f>
        <v>4.6635382737386166</v>
      </c>
      <c r="V9" s="194">
        <f>('Table 1'!V9/'Table 1'!V$21)*100</f>
        <v>4.5249357789551796</v>
      </c>
      <c r="W9" s="194">
        <f>('Table 1'!W9/'Table 1'!W$21)*100</f>
        <v>4.9005855427053353</v>
      </c>
      <c r="X9" s="194">
        <f>('Table 1'!X9/'Table 1'!X$21)*100</f>
        <v>4.7527675248275187</v>
      </c>
      <c r="Y9" s="194">
        <f>('Table 1'!Y9/'Table 1'!Y$21)*100</f>
        <v>4.6629790934358821</v>
      </c>
      <c r="Z9" s="194">
        <f>('Table 1'!Z9/'Table 1'!Z$21)*100</f>
        <v>4.6864275933851625</v>
      </c>
      <c r="AA9" s="194">
        <f>('Table 1'!AA9/'Table 1'!AA$21)*100</f>
        <v>4.8158758092561031</v>
      </c>
      <c r="AB9" s="194">
        <f>('Table 1'!AB9/'Table 1'!AB$21)*100</f>
        <v>4.8208989427213336</v>
      </c>
      <c r="AC9" s="194">
        <f>('Table 1'!AC9/'Table 1'!AC$21)*100</f>
        <v>5.0130371056597562</v>
      </c>
      <c r="AD9" s="194">
        <f>('Table 1'!AD9/'Table 1'!AD$21)*100</f>
        <v>5.1055010745801326</v>
      </c>
      <c r="AE9" s="194">
        <f>('Table 1'!AE9/'Table 1'!AE$21)*100</f>
        <v>4.7707770018186793</v>
      </c>
      <c r="AF9" s="194">
        <f>('Table 1'!AF9/'Table 1'!AF$21)*100</f>
        <v>5.0918671063659637</v>
      </c>
      <c r="AG9" s="194">
        <f>('Table 1'!AG9/'Table 1'!AG$21)*100</f>
        <v>5.3797999783775872</v>
      </c>
      <c r="AH9" s="194">
        <f>('Table 1'!AH9/'Table 1'!AH$21)*100</f>
        <v>5.4530221477180403</v>
      </c>
      <c r="AI9" s="194">
        <f>('Table 1'!AI9/'Table 1'!AI$21)*100</f>
        <v>5.425321552816702</v>
      </c>
      <c r="AJ9" s="194">
        <f>('Table 1'!AJ9/'Table 1'!AJ$21)*100</f>
        <v>5.2738048742489108</v>
      </c>
      <c r="AK9" s="194">
        <f>('Table 1'!AK9/'Table 1'!AK$21)*100</f>
        <v>4.9991601424612515</v>
      </c>
      <c r="AL9" s="194">
        <f>('Table 1'!AL9/'Table 1'!AL$21)*100</f>
        <v>5.3021067083026123</v>
      </c>
      <c r="AM9" s="194">
        <f>('Table 1'!AM9/'Table 1'!AM$21)*100</f>
        <v>5.565798286711253</v>
      </c>
      <c r="AN9" s="194">
        <f>('Table 1'!AN9/'Table 1'!AN$21)*100</f>
        <v>5.4250154572182048</v>
      </c>
      <c r="AO9" s="194">
        <f>('Table 1'!AO9/'Table 1'!AO$21)*100</f>
        <v>5.2234656206298151</v>
      </c>
      <c r="AP9" s="194">
        <f>('Table 1'!AP9/'Table 1'!AP$21)*100</f>
        <v>5.4217458690034723</v>
      </c>
      <c r="AQ9" s="194">
        <f>('Table 1'!AQ9/'Table 1'!AQ$21)*100</f>
        <v>5.4728539632178483</v>
      </c>
      <c r="AR9" s="194">
        <f>('Table 1'!AR9/'Table 1'!AR$21)*100</f>
        <v>5.3462600999595846</v>
      </c>
      <c r="AS9" s="194">
        <f>('Table 1'!AS9/'Table 1'!AS$21)*100</f>
        <v>5.0694904607684608</v>
      </c>
      <c r="AT9" s="194">
        <f>('Table 1'!AT9/'Table 1'!AT$21)*100</f>
        <v>5.4179647525949264</v>
      </c>
      <c r="AU9" s="194">
        <f>('Table 1'!AU9/'Table 1'!AU$21)*100</f>
        <v>5.4812393460452951</v>
      </c>
      <c r="AV9" s="13" t="s">
        <v>12</v>
      </c>
      <c r="AX9" s="201"/>
    </row>
    <row r="10" spans="2:50" s="15" customFormat="1" ht="12.5">
      <c r="B10" s="150" t="s">
        <v>32</v>
      </c>
      <c r="C10" s="193">
        <f>('Table 1'!C10/'Table 1'!$C$21)*100</f>
        <v>3.5271461672582625</v>
      </c>
      <c r="D10" s="193">
        <f>('Table 1'!D10/'Table 1'!D$21)*100</f>
        <v>3.6511741902799577</v>
      </c>
      <c r="E10" s="193">
        <f>('Table 1'!E10/'Table 1'!E$21)*100</f>
        <v>3.7569578302632114</v>
      </c>
      <c r="F10" s="193">
        <f>('Table 1'!F10/'Table 1'!F$21)*100</f>
        <v>4.1722387000239749</v>
      </c>
      <c r="G10" s="193">
        <f>('Table 1'!G10/'Table 1'!G$21)*100</f>
        <v>2.9740969833022799</v>
      </c>
      <c r="H10" s="193">
        <f>('Table 1'!H10/'Table 1'!H$21)*100</f>
        <v>2.8839046549188585</v>
      </c>
      <c r="I10" s="193">
        <f>('Table 1'!I10/'Table 1'!I$21)*100</f>
        <v>2.7755319445805955</v>
      </c>
      <c r="J10" s="193">
        <f>('Table 1'!J10/'Table 1'!J$21)*100</f>
        <v>2.8824647447097553</v>
      </c>
      <c r="K10" s="193">
        <f>('Table 1'!K10/'Table 1'!K$21)*100</f>
        <v>2.6822853270097808</v>
      </c>
      <c r="L10" s="193">
        <f>('Table 1'!L10/'Table 1'!L$21)*100</f>
        <v>2.5655442472368706</v>
      </c>
      <c r="M10" s="193">
        <f>('Table 1'!M10/'Table 1'!M$21)*100</f>
        <v>2.594835240661844</v>
      </c>
      <c r="N10" s="193">
        <f>('Table 1'!N10/'Table 1'!N$21)*100</f>
        <v>2.5395081380499303</v>
      </c>
      <c r="O10" s="193">
        <f>('Table 1'!O10/'Table 1'!O$21)*100</f>
        <v>2.5529562785587641</v>
      </c>
      <c r="P10" s="193">
        <f>('Table 1'!P10/'Table 1'!P$21)*100</f>
        <v>2.471701056269227</v>
      </c>
      <c r="Q10" s="193">
        <f>('Table 1'!Q10/'Table 1'!Q$21)*100</f>
        <v>2.3380220421547815</v>
      </c>
      <c r="R10" s="193">
        <f>('Table 1'!R10/'Table 1'!R$21)*100</f>
        <v>2.3083086993548352</v>
      </c>
      <c r="S10" s="193">
        <f>('Table 1'!S10/'Table 1'!S$21)*100</f>
        <v>2.511022136765066</v>
      </c>
      <c r="T10" s="193">
        <f>('Table 1'!T10/'Table 1'!T$21)*100</f>
        <v>2.4346925461652993</v>
      </c>
      <c r="U10" s="193">
        <f>('Table 1'!U10/'Table 1'!U$21)*100</f>
        <v>2.2945991095137295</v>
      </c>
      <c r="V10" s="193">
        <f>('Table 1'!V10/'Table 1'!V$21)*100</f>
        <v>2.1319116374548401</v>
      </c>
      <c r="W10" s="193">
        <f>('Table 1'!W10/'Table 1'!W$21)*100</f>
        <v>2.3428334277640732</v>
      </c>
      <c r="X10" s="193">
        <f>('Table 1'!X10/'Table 1'!X$21)*100</f>
        <v>2.4239726114672835</v>
      </c>
      <c r="Y10" s="193">
        <f>('Table 1'!Y10/'Table 1'!Y$21)*100</f>
        <v>2.2952279481128079</v>
      </c>
      <c r="Z10" s="193">
        <f>('Table 1'!Z10/'Table 1'!Z$21)*100</f>
        <v>2.1699170395667498</v>
      </c>
      <c r="AA10" s="193">
        <f>('Table 1'!AA10/'Table 1'!AA$21)*100</f>
        <v>1.8646845970872703</v>
      </c>
      <c r="AB10" s="193">
        <f>('Table 1'!AB10/'Table 1'!AB$21)*100</f>
        <v>1.3324311634950752</v>
      </c>
      <c r="AC10" s="193">
        <f>('Table 1'!AC10/'Table 1'!AC$21)*100</f>
        <v>1.2180282493033801</v>
      </c>
      <c r="AD10" s="193">
        <f>('Table 1'!AD10/'Table 1'!AD$21)*100</f>
        <v>1.1148435434418922</v>
      </c>
      <c r="AE10" s="193">
        <f>('Table 1'!AE10/'Table 1'!AE$21)*100</f>
        <v>1.590788069948212</v>
      </c>
      <c r="AF10" s="193">
        <f>('Table 1'!AF10/'Table 1'!AF$21)*100</f>
        <v>1.7214616458777199</v>
      </c>
      <c r="AG10" s="193">
        <f>('Table 1'!AG10/'Table 1'!AG$21)*100</f>
        <v>1.6501976857139575</v>
      </c>
      <c r="AH10" s="193">
        <f>('Table 1'!AH10/'Table 1'!AH$21)*100</f>
        <v>1.6507842271296331</v>
      </c>
      <c r="AI10" s="193">
        <f>('Table 1'!AI10/'Table 1'!AI$21)*100</f>
        <v>1.815000519621861</v>
      </c>
      <c r="AJ10" s="193">
        <f>('Table 1'!AJ10/'Table 1'!AJ$21)*100</f>
        <v>1.9098823741940769</v>
      </c>
      <c r="AK10" s="193">
        <f>('Table 1'!AK10/'Table 1'!AK$21)*100</f>
        <v>1.8070017959730518</v>
      </c>
      <c r="AL10" s="193">
        <f>('Table 1'!AL10/'Table 1'!AL$21)*100</f>
        <v>1.9277970642775613</v>
      </c>
      <c r="AM10" s="193">
        <f>('Table 1'!AM10/'Table 1'!AM$21)*100</f>
        <v>1.9333315613148667</v>
      </c>
      <c r="AN10" s="193">
        <f>('Table 1'!AN10/'Table 1'!AN$21)*100</f>
        <v>2.107041296301408</v>
      </c>
      <c r="AO10" s="193">
        <f>('Table 1'!AO10/'Table 1'!AO$21)*100</f>
        <v>2.0927048380431517</v>
      </c>
      <c r="AP10" s="193">
        <f>('Table 1'!AP10/'Table 1'!AP$21)*100</f>
        <v>2.2319163826337101</v>
      </c>
      <c r="AQ10" s="193">
        <f>('Table 1'!AQ10/'Table 1'!AQ$21)*100</f>
        <v>2.1803875211578436</v>
      </c>
      <c r="AR10" s="193">
        <f>('Table 1'!AR10/'Table 1'!AR$21)*100</f>
        <v>2.3518577753099015</v>
      </c>
      <c r="AS10" s="193">
        <f>('Table 1'!AS10/'Table 1'!AS$21)*100</f>
        <v>2.3752191262182034</v>
      </c>
      <c r="AT10" s="193">
        <f>('Table 1'!AT10/'Table 1'!AT$21)*100</f>
        <v>2.5096089089896436</v>
      </c>
      <c r="AU10" s="193">
        <f>('Table 1'!AU10/'Table 1'!AU$21)*100</f>
        <v>2.2659391750860749</v>
      </c>
      <c r="AV10" s="25" t="s">
        <v>33</v>
      </c>
      <c r="AX10" s="201"/>
    </row>
    <row r="11" spans="2:50" s="15" customFormat="1" ht="12.5">
      <c r="B11" s="148" t="s">
        <v>34</v>
      </c>
      <c r="C11" s="194">
        <f>('Table 1'!C11/'Table 1'!$C$21)*100</f>
        <v>0.9292390080524694</v>
      </c>
      <c r="D11" s="194">
        <f>('Table 1'!D11/'Table 1'!D$21)*100</f>
        <v>0.89639635844891952</v>
      </c>
      <c r="E11" s="194">
        <f>('Table 1'!E11/'Table 1'!E$21)*100</f>
        <v>0.77938427488052964</v>
      </c>
      <c r="F11" s="194">
        <f>('Table 1'!F11/'Table 1'!F$21)*100</f>
        <v>1.1803987619626228</v>
      </c>
      <c r="G11" s="194">
        <f>('Table 1'!G11/'Table 1'!G$21)*100</f>
        <v>0.92366906625034328</v>
      </c>
      <c r="H11" s="194">
        <f>('Table 1'!H11/'Table 1'!H$21)*100</f>
        <v>0.96064698130070936</v>
      </c>
      <c r="I11" s="194">
        <f>('Table 1'!I11/'Table 1'!I$21)*100</f>
        <v>0.99605812402720662</v>
      </c>
      <c r="J11" s="194">
        <f>('Table 1'!J11/'Table 1'!J$21)*100</f>
        <v>1.0463290244972827</v>
      </c>
      <c r="K11" s="194">
        <f>('Table 1'!K11/'Table 1'!K$21)*100</f>
        <v>1.0616303318761127</v>
      </c>
      <c r="L11" s="194">
        <f>('Table 1'!L11/'Table 1'!L$21)*100</f>
        <v>1.0920190279784299</v>
      </c>
      <c r="M11" s="194">
        <f>('Table 1'!M11/'Table 1'!M$21)*100</f>
        <v>0.93217274842813924</v>
      </c>
      <c r="N11" s="194">
        <f>('Table 1'!N11/'Table 1'!N$21)*100</f>
        <v>0.9321748743688274</v>
      </c>
      <c r="O11" s="194">
        <f>('Table 1'!O11/'Table 1'!O$21)*100</f>
        <v>1.1206501942117815</v>
      </c>
      <c r="P11" s="194">
        <f>('Table 1'!P11/'Table 1'!P$21)*100</f>
        <v>1.099010340719728</v>
      </c>
      <c r="Q11" s="194">
        <f>('Table 1'!Q11/'Table 1'!Q$21)*100</f>
        <v>1.1591217184343869</v>
      </c>
      <c r="R11" s="194">
        <f>('Table 1'!R11/'Table 1'!R$21)*100</f>
        <v>1.1388905316977211</v>
      </c>
      <c r="S11" s="194">
        <f>('Table 1'!S11/'Table 1'!S$21)*100</f>
        <v>1.0885318330111688</v>
      </c>
      <c r="T11" s="194">
        <f>('Table 1'!T11/'Table 1'!T$21)*100</f>
        <v>1.032808368442014</v>
      </c>
      <c r="U11" s="194">
        <f>('Table 1'!U11/'Table 1'!U$21)*100</f>
        <v>0.98927568675302224</v>
      </c>
      <c r="V11" s="194">
        <f>('Table 1'!V11/'Table 1'!V$21)*100</f>
        <v>0.9640097439322679</v>
      </c>
      <c r="W11" s="194">
        <f>('Table 1'!W11/'Table 1'!W$21)*100</f>
        <v>1.1195221497202332</v>
      </c>
      <c r="X11" s="194">
        <f>('Table 1'!X11/'Table 1'!X$21)*100</f>
        <v>1.1015875361862359</v>
      </c>
      <c r="Y11" s="194">
        <f>('Table 1'!Y11/'Table 1'!Y$21)*100</f>
        <v>1.0536766371638453</v>
      </c>
      <c r="Z11" s="194">
        <f>('Table 1'!Z11/'Table 1'!Z$21)*100</f>
        <v>1.019983489672196</v>
      </c>
      <c r="AA11" s="194">
        <f>('Table 1'!AA11/'Table 1'!AA$21)*100</f>
        <v>0.8759209456292617</v>
      </c>
      <c r="AB11" s="194">
        <f>('Table 1'!AB11/'Table 1'!AB$21)*100</f>
        <v>0.60831834040168076</v>
      </c>
      <c r="AC11" s="194">
        <f>('Table 1'!AC11/'Table 1'!AC$21)*100</f>
        <v>0.79531719359820041</v>
      </c>
      <c r="AD11" s="194">
        <f>('Table 1'!AD11/'Table 1'!AD$21)*100</f>
        <v>0.82751003523600475</v>
      </c>
      <c r="AE11" s="194">
        <f>('Table 1'!AE11/'Table 1'!AE$21)*100</f>
        <v>0.7636837391288237</v>
      </c>
      <c r="AF11" s="194">
        <f>('Table 1'!AF11/'Table 1'!AF$21)*100</f>
        <v>0.74579848677502192</v>
      </c>
      <c r="AG11" s="194">
        <f>('Table 1'!AG11/'Table 1'!AG$21)*100</f>
        <v>0.7660805939835823</v>
      </c>
      <c r="AH11" s="194">
        <f>('Table 1'!AH11/'Table 1'!AH$21)*100</f>
        <v>0.89217361487851032</v>
      </c>
      <c r="AI11" s="194">
        <f>('Table 1'!AI11/'Table 1'!AI$21)*100</f>
        <v>0.78419310068460757</v>
      </c>
      <c r="AJ11" s="194">
        <f>('Table 1'!AJ11/'Table 1'!AJ$21)*100</f>
        <v>0.77107573227929893</v>
      </c>
      <c r="AK11" s="194">
        <f>('Table 1'!AK11/'Table 1'!AK$21)*100</f>
        <v>0.7612892522635023</v>
      </c>
      <c r="AL11" s="194">
        <f>('Table 1'!AL11/'Table 1'!AL$21)*100</f>
        <v>0.90437079682500576</v>
      </c>
      <c r="AM11" s="194">
        <f>('Table 1'!AM11/'Table 1'!AM$21)*100</f>
        <v>0.81142857432263982</v>
      </c>
      <c r="AN11" s="194">
        <f>('Table 1'!AN11/'Table 1'!AN$21)*100</f>
        <v>0.79658004151615058</v>
      </c>
      <c r="AO11" s="194">
        <f>('Table 1'!AO11/'Table 1'!AO$21)*100</f>
        <v>0.78951293495166008</v>
      </c>
      <c r="AP11" s="194">
        <f>('Table 1'!AP11/'Table 1'!AP$21)*100</f>
        <v>0.9242408338549909</v>
      </c>
      <c r="AQ11" s="194">
        <f>('Table 1'!AQ11/'Table 1'!AQ$21)*100</f>
        <v>0.82581946811992357</v>
      </c>
      <c r="AR11" s="194">
        <f>('Table 1'!AR11/'Table 1'!AR$21)*100</f>
        <v>0.80032898215507808</v>
      </c>
      <c r="AS11" s="194">
        <f>('Table 1'!AS11/'Table 1'!AS$21)*100</f>
        <v>0.7900254962587947</v>
      </c>
      <c r="AT11" s="194">
        <f>('Table 1'!AT11/'Table 1'!AT$21)*100</f>
        <v>0.94198572473610154</v>
      </c>
      <c r="AU11" s="194">
        <f>('Table 1'!AU11/'Table 1'!AU$21)*100</f>
        <v>0.81526505152638773</v>
      </c>
      <c r="AV11" s="13" t="s">
        <v>35</v>
      </c>
      <c r="AX11" s="201"/>
    </row>
    <row r="12" spans="2:50" s="15" customFormat="1" ht="12.5">
      <c r="B12" s="150" t="s">
        <v>36</v>
      </c>
      <c r="C12" s="193">
        <f>('Table 1'!C12/'Table 1'!$C$21)*100</f>
        <v>2.0237405672622617</v>
      </c>
      <c r="D12" s="193">
        <f>('Table 1'!D12/'Table 1'!D$21)*100</f>
        <v>2.0611033580124447</v>
      </c>
      <c r="E12" s="193">
        <f>('Table 1'!E12/'Table 1'!E$21)*100</f>
        <v>2.0376584561157363</v>
      </c>
      <c r="F12" s="193">
        <f>('Table 1'!F12/'Table 1'!F$21)*100</f>
        <v>2.5186918084915439</v>
      </c>
      <c r="G12" s="193">
        <f>('Table 1'!G12/'Table 1'!G$21)*100</f>
        <v>2.1903571153758583</v>
      </c>
      <c r="H12" s="193">
        <f>('Table 1'!H12/'Table 1'!H$21)*100</f>
        <v>2.1981696736309124</v>
      </c>
      <c r="I12" s="193">
        <f>('Table 1'!I12/'Table 1'!I$21)*100</f>
        <v>2.0298406271164362</v>
      </c>
      <c r="J12" s="193">
        <f>('Table 1'!J12/'Table 1'!J$21)*100</f>
        <v>2.0075594343552043</v>
      </c>
      <c r="K12" s="193">
        <f>('Table 1'!K12/'Table 1'!K$21)*100</f>
        <v>2.1284514662949467</v>
      </c>
      <c r="L12" s="193">
        <f>('Table 1'!L12/'Table 1'!L$21)*100</f>
        <v>2.1808093789141885</v>
      </c>
      <c r="M12" s="193">
        <f>('Table 1'!M12/'Table 1'!M$21)*100</f>
        <v>2.0822360517393057</v>
      </c>
      <c r="N12" s="193">
        <f>('Table 1'!N12/'Table 1'!N$21)*100</f>
        <v>2.2080540847386159</v>
      </c>
      <c r="O12" s="193">
        <f>('Table 1'!O12/'Table 1'!O$21)*100</f>
        <v>2.3327928378358758</v>
      </c>
      <c r="P12" s="193">
        <f>('Table 1'!P12/'Table 1'!P$21)*100</f>
        <v>2.4522862856823329</v>
      </c>
      <c r="Q12" s="193">
        <f>('Table 1'!Q12/'Table 1'!Q$21)*100</f>
        <v>2.3028464153022563</v>
      </c>
      <c r="R12" s="193">
        <f>('Table 1'!R12/'Table 1'!R$21)*100</f>
        <v>2.5912884660728293</v>
      </c>
      <c r="S12" s="193">
        <f>('Table 1'!S12/'Table 1'!S$21)*100</f>
        <v>2.3382260268067179</v>
      </c>
      <c r="T12" s="193">
        <f>('Table 1'!T12/'Table 1'!T$21)*100</f>
        <v>2.3133078729838084</v>
      </c>
      <c r="U12" s="193">
        <f>('Table 1'!U12/'Table 1'!U$21)*100</f>
        <v>2.237305258950423</v>
      </c>
      <c r="V12" s="193">
        <f>('Table 1'!V12/'Table 1'!V$21)*100</f>
        <v>2.1990527469542895</v>
      </c>
      <c r="W12" s="193">
        <f>('Table 1'!W12/'Table 1'!W$21)*100</f>
        <v>2.2907775617920212</v>
      </c>
      <c r="X12" s="193">
        <f>('Table 1'!X12/'Table 1'!X$21)*100</f>
        <v>2.2488989455227664</v>
      </c>
      <c r="Y12" s="193">
        <f>('Table 1'!Y12/'Table 1'!Y$21)*100</f>
        <v>2.1923952736551353</v>
      </c>
      <c r="Z12" s="193">
        <f>('Table 1'!Z12/'Table 1'!Z$21)*100</f>
        <v>2.3464263857866694</v>
      </c>
      <c r="AA12" s="193">
        <f>('Table 1'!AA12/'Table 1'!AA$21)*100</f>
        <v>2.7068444929187634</v>
      </c>
      <c r="AB12" s="193">
        <f>('Table 1'!AB12/'Table 1'!AB$21)*100</f>
        <v>2.5802068836336218</v>
      </c>
      <c r="AC12" s="193">
        <f>('Table 1'!AC12/'Table 1'!AC$21)*100</f>
        <v>2.7340899468979258</v>
      </c>
      <c r="AD12" s="193">
        <f>('Table 1'!AD12/'Table 1'!AD$21)*100</f>
        <v>2.7552385335883223</v>
      </c>
      <c r="AE12" s="193">
        <f>('Table 1'!AE12/'Table 1'!AE$21)*100</f>
        <v>3.0211069927655947</v>
      </c>
      <c r="AF12" s="193">
        <f>('Table 1'!AF12/'Table 1'!AF$21)*100</f>
        <v>2.6089336932410094</v>
      </c>
      <c r="AG12" s="193">
        <f>('Table 1'!AG12/'Table 1'!AG$21)*100</f>
        <v>2.615917549503485</v>
      </c>
      <c r="AH12" s="193">
        <f>('Table 1'!AH12/'Table 1'!AH$21)*100</f>
        <v>2.6143789960019448</v>
      </c>
      <c r="AI12" s="193">
        <f>('Table 1'!AI12/'Table 1'!AI$21)*100</f>
        <v>2.8168229539486811</v>
      </c>
      <c r="AJ12" s="193">
        <f>('Table 1'!AJ12/'Table 1'!AJ$21)*100</f>
        <v>2.5829144069509242</v>
      </c>
      <c r="AK12" s="193">
        <f>('Table 1'!AK12/'Table 1'!AK$21)*100</f>
        <v>2.5411365447374079</v>
      </c>
      <c r="AL12" s="193">
        <f>('Table 1'!AL12/'Table 1'!AL$21)*100</f>
        <v>2.7153904066285115</v>
      </c>
      <c r="AM12" s="193">
        <f>('Table 1'!AM12/'Table 1'!AM$21)*100</f>
        <v>2.7386659985184623</v>
      </c>
      <c r="AN12" s="193">
        <f>('Table 1'!AN12/'Table 1'!AN$21)*100</f>
        <v>2.7668400114947098</v>
      </c>
      <c r="AO12" s="193">
        <f>('Table 1'!AO12/'Table 1'!AO$21)*100</f>
        <v>2.5278584137016575</v>
      </c>
      <c r="AP12" s="193">
        <f>('Table 1'!AP12/'Table 1'!AP$21)*100</f>
        <v>2.6281208652215859</v>
      </c>
      <c r="AQ12" s="193">
        <f>('Table 1'!AQ12/'Table 1'!AQ$21)*100</f>
        <v>2.8125312249048053</v>
      </c>
      <c r="AR12" s="193">
        <f>('Table 1'!AR12/'Table 1'!AR$21)*100</f>
        <v>2.7523135744675447</v>
      </c>
      <c r="AS12" s="193">
        <f>('Table 1'!AS12/'Table 1'!AS$21)*100</f>
        <v>2.6431297318028024</v>
      </c>
      <c r="AT12" s="193">
        <f>('Table 1'!AT12/'Table 1'!AT$21)*100</f>
        <v>2.7391623727601249</v>
      </c>
      <c r="AU12" s="193">
        <f>('Table 1'!AU12/'Table 1'!AU$21)*100</f>
        <v>2.8244748343689001</v>
      </c>
      <c r="AV12" s="25" t="s">
        <v>37</v>
      </c>
      <c r="AX12" s="201"/>
    </row>
    <row r="13" spans="2:50" s="15" customFormat="1" ht="12.5">
      <c r="B13" s="148" t="s">
        <v>38</v>
      </c>
      <c r="C13" s="194">
        <f>('Table 1'!C13/'Table 1'!$C$21)*100</f>
        <v>5.9956132935526023</v>
      </c>
      <c r="D13" s="194">
        <f>('Table 1'!D13/'Table 1'!D$21)*100</f>
        <v>6.0274902294235391</v>
      </c>
      <c r="E13" s="194">
        <f>('Table 1'!E13/'Table 1'!E$21)*100</f>
        <v>6.2311566441389283</v>
      </c>
      <c r="F13" s="194">
        <f>('Table 1'!F13/'Table 1'!F$21)*100</f>
        <v>7.4084475716803055</v>
      </c>
      <c r="G13" s="194">
        <f>('Table 1'!G13/'Table 1'!G$21)*100</f>
        <v>7.0217875383058557</v>
      </c>
      <c r="H13" s="194">
        <f>('Table 1'!H13/'Table 1'!H$21)*100</f>
        <v>6.4704824007300514</v>
      </c>
      <c r="I13" s="194">
        <f>('Table 1'!I13/'Table 1'!I$21)*100</f>
        <v>6.7019772307125001</v>
      </c>
      <c r="J13" s="194">
        <f>('Table 1'!J13/'Table 1'!J$21)*100</f>
        <v>6.5612302945996435</v>
      </c>
      <c r="K13" s="194">
        <f>('Table 1'!K13/'Table 1'!K$21)*100</f>
        <v>7.0953489045472331</v>
      </c>
      <c r="L13" s="194">
        <f>('Table 1'!L13/'Table 1'!L$21)*100</f>
        <v>6.8779835183739451</v>
      </c>
      <c r="M13" s="194">
        <f>('Table 1'!M13/'Table 1'!M$21)*100</f>
        <v>6.7984359066803712</v>
      </c>
      <c r="N13" s="194">
        <f>('Table 1'!N13/'Table 1'!N$21)*100</f>
        <v>6.9451183314312726</v>
      </c>
      <c r="O13" s="194">
        <f>('Table 1'!O13/'Table 1'!O$21)*100</f>
        <v>7.0442113537821909</v>
      </c>
      <c r="P13" s="194">
        <f>('Table 1'!P13/'Table 1'!P$21)*100</f>
        <v>7.0118731723926384</v>
      </c>
      <c r="Q13" s="194">
        <f>('Table 1'!Q13/'Table 1'!Q$21)*100</f>
        <v>7.117540089553029</v>
      </c>
      <c r="R13" s="194">
        <f>('Table 1'!R13/'Table 1'!R$21)*100</f>
        <v>7.1055119740980528</v>
      </c>
      <c r="S13" s="194">
        <f>('Table 1'!S13/'Table 1'!S$21)*100</f>
        <v>6.5956677853158299</v>
      </c>
      <c r="T13" s="194">
        <f>('Table 1'!T13/'Table 1'!T$21)*100</f>
        <v>6.4583199844215056</v>
      </c>
      <c r="U13" s="194">
        <f>('Table 1'!U13/'Table 1'!U$21)*100</f>
        <v>6.2590279595068843</v>
      </c>
      <c r="V13" s="194">
        <f>('Table 1'!V13/'Table 1'!V$21)*100</f>
        <v>5.9546408450100552</v>
      </c>
      <c r="W13" s="194">
        <f>('Table 1'!W13/'Table 1'!W$21)*100</f>
        <v>6.4779609515496333</v>
      </c>
      <c r="X13" s="194">
        <f>('Table 1'!X13/'Table 1'!X$21)*100</f>
        <v>6.4988530480977413</v>
      </c>
      <c r="Y13" s="194">
        <f>('Table 1'!Y13/'Table 1'!Y$21)*100</f>
        <v>6.4827328840695451</v>
      </c>
      <c r="Z13" s="194">
        <f>('Table 1'!Z13/'Table 1'!Z$21)*100</f>
        <v>6.821997300350799</v>
      </c>
      <c r="AA13" s="194">
        <f>('Table 1'!AA13/'Table 1'!AA$21)*100</f>
        <v>5.3162674065505966</v>
      </c>
      <c r="AB13" s="194">
        <f>('Table 1'!AB13/'Table 1'!AB$21)*100</f>
        <v>5.7290512893763177</v>
      </c>
      <c r="AC13" s="194">
        <f>('Table 1'!AC13/'Table 1'!AC$21)*100</f>
        <v>5.8829227580379779</v>
      </c>
      <c r="AD13" s="194">
        <f>('Table 1'!AD13/'Table 1'!AD$21)*100</f>
        <v>5.8740192758186964</v>
      </c>
      <c r="AE13" s="194">
        <f>('Table 1'!AE13/'Table 1'!AE$21)*100</f>
        <v>5.3735384965846356</v>
      </c>
      <c r="AF13" s="194">
        <f>('Table 1'!AF13/'Table 1'!AF$21)*100</f>
        <v>5.5833996672779591</v>
      </c>
      <c r="AG13" s="194">
        <f>('Table 1'!AG13/'Table 1'!AG$21)*100</f>
        <v>5.9870749901406572</v>
      </c>
      <c r="AH13" s="194">
        <f>('Table 1'!AH13/'Table 1'!AH$21)*100</f>
        <v>5.9296704234461002</v>
      </c>
      <c r="AI13" s="194">
        <f>('Table 1'!AI13/'Table 1'!AI$21)*100</f>
        <v>5.8627744637456436</v>
      </c>
      <c r="AJ13" s="194">
        <f>('Table 1'!AJ13/'Table 1'!AJ$21)*100</f>
        <v>5.152989404494428</v>
      </c>
      <c r="AK13" s="194">
        <f>('Table 1'!AK13/'Table 1'!AK$21)*100</f>
        <v>5.6731195210629703</v>
      </c>
      <c r="AL13" s="194">
        <f>('Table 1'!AL13/'Table 1'!AL$21)*100</f>
        <v>5.9683640045810362</v>
      </c>
      <c r="AM13" s="194">
        <f>('Table 1'!AM13/'Table 1'!AM$21)*100</f>
        <v>5.9054070244761361</v>
      </c>
      <c r="AN13" s="194">
        <f>('Table 1'!AN13/'Table 1'!AN$21)*100</f>
        <v>6.0779111189770392</v>
      </c>
      <c r="AO13" s="194">
        <f>('Table 1'!AO13/'Table 1'!AO$21)*100</f>
        <v>6.0329380259311778</v>
      </c>
      <c r="AP13" s="194">
        <f>('Table 1'!AP13/'Table 1'!AP$21)*100</f>
        <v>6.7241423927014026</v>
      </c>
      <c r="AQ13" s="194">
        <f>('Table 1'!AQ13/'Table 1'!AQ$21)*100</f>
        <v>6.3920077135898037</v>
      </c>
      <c r="AR13" s="194">
        <f>('Table 1'!AR13/'Table 1'!AR$21)*100</f>
        <v>6.6840756334625784</v>
      </c>
      <c r="AS13" s="194">
        <f>('Table 1'!AS13/'Table 1'!AS$21)*100</f>
        <v>6.4834429936151032</v>
      </c>
      <c r="AT13" s="194">
        <f>('Table 1'!AT13/'Table 1'!AT$21)*100</f>
        <v>6.8263947802966101</v>
      </c>
      <c r="AU13" s="194">
        <f>('Table 1'!AU13/'Table 1'!AU$21)*100</f>
        <v>6.7456746758499193</v>
      </c>
      <c r="AV13" s="13" t="s">
        <v>39</v>
      </c>
      <c r="AX13" s="201"/>
    </row>
    <row r="14" spans="2:50" s="15" customFormat="1" ht="12.5">
      <c r="B14" s="150" t="s">
        <v>40</v>
      </c>
      <c r="C14" s="193">
        <f>('Table 1'!C14/'Table 1'!$C$21)*100</f>
        <v>3.0364265783306741</v>
      </c>
      <c r="D14" s="193">
        <f>('Table 1'!D14/'Table 1'!D$21)*100</f>
        <v>3.3712301880767912</v>
      </c>
      <c r="E14" s="193">
        <f>('Table 1'!E14/'Table 1'!E$21)*100</f>
        <v>3.801970805474312</v>
      </c>
      <c r="F14" s="193">
        <f>('Table 1'!F14/'Table 1'!F$21)*100</f>
        <v>4.8893875647713285</v>
      </c>
      <c r="G14" s="193">
        <f>('Table 1'!G14/'Table 1'!G$21)*100</f>
        <v>3.5536631794854521</v>
      </c>
      <c r="H14" s="193">
        <f>('Table 1'!H14/'Table 1'!H$21)*100</f>
        <v>3.5584498841864272</v>
      </c>
      <c r="I14" s="193">
        <f>('Table 1'!I14/'Table 1'!I$21)*100</f>
        <v>3.5264629486916022</v>
      </c>
      <c r="J14" s="193">
        <f>('Table 1'!J14/'Table 1'!J$21)*100</f>
        <v>3.6107577414858518</v>
      </c>
      <c r="K14" s="193">
        <f>('Table 1'!K14/'Table 1'!K$21)*100</f>
        <v>3.8430718706363303</v>
      </c>
      <c r="L14" s="193">
        <f>('Table 1'!L14/'Table 1'!L$21)*100</f>
        <v>3.8100723480035645</v>
      </c>
      <c r="M14" s="193">
        <f>('Table 1'!M14/'Table 1'!M$21)*100</f>
        <v>3.729054380684139</v>
      </c>
      <c r="N14" s="193">
        <f>('Table 1'!N14/'Table 1'!N$21)*100</f>
        <v>3.7887668358792879</v>
      </c>
      <c r="O14" s="193">
        <f>('Table 1'!O14/'Table 1'!O$21)*100</f>
        <v>4.2960204138846816</v>
      </c>
      <c r="P14" s="193">
        <f>('Table 1'!P14/'Table 1'!P$21)*100</f>
        <v>4.3137867535576486</v>
      </c>
      <c r="Q14" s="193">
        <f>('Table 1'!Q14/'Table 1'!Q$21)*100</f>
        <v>4.2676924673255145</v>
      </c>
      <c r="R14" s="193">
        <f>('Table 1'!R14/'Table 1'!R$21)*100</f>
        <v>4.2504945423543692</v>
      </c>
      <c r="S14" s="193">
        <f>('Table 1'!S14/'Table 1'!S$21)*100</f>
        <v>4.0011048671077587</v>
      </c>
      <c r="T14" s="193">
        <f>('Table 1'!T14/'Table 1'!T$21)*100</f>
        <v>3.8717755028049874</v>
      </c>
      <c r="U14" s="193">
        <f>('Table 1'!U14/'Table 1'!U$21)*100</f>
        <v>3.718831110182784</v>
      </c>
      <c r="V14" s="193">
        <f>('Table 1'!V14/'Table 1'!V$21)*100</f>
        <v>3.5520330037084311</v>
      </c>
      <c r="W14" s="193">
        <f>('Table 1'!W14/'Table 1'!W$21)*100</f>
        <v>4.0555965049058162</v>
      </c>
      <c r="X14" s="193">
        <f>('Table 1'!X14/'Table 1'!X$21)*100</f>
        <v>3.8883471976318766</v>
      </c>
      <c r="Y14" s="193">
        <f>('Table 1'!Y14/'Table 1'!Y$21)*100</f>
        <v>3.7599973228064494</v>
      </c>
      <c r="Z14" s="193">
        <f>('Table 1'!Z14/'Table 1'!Z$21)*100</f>
        <v>3.7198709015179667</v>
      </c>
      <c r="AA14" s="193">
        <f>('Table 1'!AA14/'Table 1'!AA$21)*100</f>
        <v>3.0827310476354839</v>
      </c>
      <c r="AB14" s="193">
        <f>('Table 1'!AB14/'Table 1'!AB$21)*100</f>
        <v>3.1838669117765033</v>
      </c>
      <c r="AC14" s="193">
        <f>('Table 1'!AC14/'Table 1'!AC$21)*100</f>
        <v>3.3029959089240024</v>
      </c>
      <c r="AD14" s="193">
        <f>('Table 1'!AD14/'Table 1'!AD$21)*100</f>
        <v>3.2970386398027371</v>
      </c>
      <c r="AE14" s="193">
        <f>('Table 1'!AE14/'Table 1'!AE$21)*100</f>
        <v>3.3702454706787961</v>
      </c>
      <c r="AF14" s="193">
        <f>('Table 1'!AF14/'Table 1'!AF$21)*100</f>
        <v>3.0010327408543906</v>
      </c>
      <c r="AG14" s="193">
        <f>('Table 1'!AG14/'Table 1'!AG$21)*100</f>
        <v>2.9985478041201272</v>
      </c>
      <c r="AH14" s="193">
        <f>('Table 1'!AH14/'Table 1'!AH$21)*100</f>
        <v>3.0402601437516026</v>
      </c>
      <c r="AI14" s="193">
        <f>('Table 1'!AI14/'Table 1'!AI$21)*100</f>
        <v>3.3035916873049298</v>
      </c>
      <c r="AJ14" s="193">
        <f>('Table 1'!AJ14/'Table 1'!AJ$21)*100</f>
        <v>3.2812988304124415</v>
      </c>
      <c r="AK14" s="193">
        <f>('Table 1'!AK14/'Table 1'!AK$21)*100</f>
        <v>3.1896679880227166</v>
      </c>
      <c r="AL14" s="193">
        <f>('Table 1'!AL14/'Table 1'!AL$21)*100</f>
        <v>3.3255624572752653</v>
      </c>
      <c r="AM14" s="193">
        <f>('Table 1'!AM14/'Table 1'!AM$21)*100</f>
        <v>3.4449254861732315</v>
      </c>
      <c r="AN14" s="193">
        <f>('Table 1'!AN14/'Table 1'!AN$21)*100</f>
        <v>3.5432785833149802</v>
      </c>
      <c r="AO14" s="193">
        <f>('Table 1'!AO14/'Table 1'!AO$21)*100</f>
        <v>3.479793202611198</v>
      </c>
      <c r="AP14" s="193">
        <f>('Table 1'!AP14/'Table 1'!AP$21)*100</f>
        <v>3.6416044957512468</v>
      </c>
      <c r="AQ14" s="193">
        <f>('Table 1'!AQ14/'Table 1'!AQ$21)*100</f>
        <v>3.4110696792861739</v>
      </c>
      <c r="AR14" s="193">
        <f>('Table 1'!AR14/'Table 1'!AR$21)*100</f>
        <v>3.5975809440632269</v>
      </c>
      <c r="AS14" s="193">
        <f>('Table 1'!AS14/'Table 1'!AS$21)*100</f>
        <v>3.5278996091284029</v>
      </c>
      <c r="AT14" s="193">
        <f>('Table 1'!AT14/'Table 1'!AT$21)*100</f>
        <v>3.6264814616048087</v>
      </c>
      <c r="AU14" s="193">
        <f>('Table 1'!AU14/'Table 1'!AU$21)*100</f>
        <v>3.5187087401049268</v>
      </c>
      <c r="AV14" s="25" t="s">
        <v>41</v>
      </c>
      <c r="AX14" s="201"/>
    </row>
    <row r="15" spans="2:50" s="15" customFormat="1" ht="25">
      <c r="B15" s="148" t="s">
        <v>42</v>
      </c>
      <c r="C15" s="194">
        <f>('Table 1'!C15/'Table 1'!$C$21)*100</f>
        <v>3.098267552793796</v>
      </c>
      <c r="D15" s="194">
        <f>('Table 1'!D15/'Table 1'!D$21)*100</f>
        <v>3.111341875604881</v>
      </c>
      <c r="E15" s="194">
        <f>('Table 1'!E15/'Table 1'!E$21)*100</f>
        <v>2.9020791346121291</v>
      </c>
      <c r="F15" s="194">
        <f>('Table 1'!F15/'Table 1'!F$21)*100</f>
        <v>2.8383622309573675</v>
      </c>
      <c r="G15" s="194">
        <f>('Table 1'!G15/'Table 1'!G$21)*100</f>
        <v>3.0014510613740124</v>
      </c>
      <c r="H15" s="194">
        <f>('Table 1'!H15/'Table 1'!H$21)*100</f>
        <v>3.0027473609004796</v>
      </c>
      <c r="I15" s="194">
        <f>('Table 1'!I15/'Table 1'!I$21)*100</f>
        <v>2.9434544099348026</v>
      </c>
      <c r="J15" s="194">
        <f>('Table 1'!J15/'Table 1'!J$21)*100</f>
        <v>2.6378201182923697</v>
      </c>
      <c r="K15" s="194">
        <f>('Table 1'!K15/'Table 1'!K$21)*100</f>
        <v>2.9413407432133507</v>
      </c>
      <c r="L15" s="194">
        <f>('Table 1'!L15/'Table 1'!L$21)*100</f>
        <v>2.7428685932015773</v>
      </c>
      <c r="M15" s="194">
        <f>('Table 1'!M15/'Table 1'!M$21)*100</f>
        <v>2.6827925515530682</v>
      </c>
      <c r="N15" s="194">
        <f>('Table 1'!N15/'Table 1'!N$21)*100</f>
        <v>2.8545484339036475</v>
      </c>
      <c r="O15" s="194">
        <f>('Table 1'!O15/'Table 1'!O$21)*100</f>
        <v>3.032846172266852</v>
      </c>
      <c r="P15" s="194">
        <f>('Table 1'!P15/'Table 1'!P$21)*100</f>
        <v>3.0260733126021995</v>
      </c>
      <c r="Q15" s="194">
        <f>('Table 1'!Q15/'Table 1'!Q$21)*100</f>
        <v>3.035979601153175</v>
      </c>
      <c r="R15" s="194">
        <f>('Table 1'!R15/'Table 1'!R$21)*100</f>
        <v>3.0893416747749329</v>
      </c>
      <c r="S15" s="194">
        <f>('Table 1'!S15/'Table 1'!S$21)*100</f>
        <v>2.9498966059040508</v>
      </c>
      <c r="T15" s="194">
        <f>('Table 1'!T15/'Table 1'!T$21)*100</f>
        <v>2.8986428057244722</v>
      </c>
      <c r="U15" s="194">
        <f>('Table 1'!U15/'Table 1'!U$21)*100</f>
        <v>2.7995272194064591</v>
      </c>
      <c r="V15" s="194">
        <f>('Table 1'!V15/'Table 1'!V$21)*100</f>
        <v>2.7167973173557072</v>
      </c>
      <c r="W15" s="194">
        <f>('Table 1'!W15/'Table 1'!W$21)*100</f>
        <v>2.3898186954383926</v>
      </c>
      <c r="X15" s="194">
        <f>('Table 1'!X15/'Table 1'!X$21)*100</f>
        <v>2.3639259044767833</v>
      </c>
      <c r="Y15" s="194">
        <f>('Table 1'!Y15/'Table 1'!Y$21)*100</f>
        <v>2.380891948239853</v>
      </c>
      <c r="Z15" s="194">
        <f>('Table 1'!Z15/'Table 1'!Z$21)*100</f>
        <v>2.508734217702929</v>
      </c>
      <c r="AA15" s="194">
        <f>('Table 1'!AA15/'Table 1'!AA$21)*100</f>
        <v>2.7531788791405152</v>
      </c>
      <c r="AB15" s="194">
        <f>('Table 1'!AB15/'Table 1'!AB$21)*100</f>
        <v>2.5449679794494355</v>
      </c>
      <c r="AC15" s="194">
        <f>('Table 1'!AC15/'Table 1'!AC$21)*100</f>
        <v>2.6043302486009017</v>
      </c>
      <c r="AD15" s="194">
        <f>('Table 1'!AD15/'Table 1'!AD$21)*100</f>
        <v>2.6834645595307371</v>
      </c>
      <c r="AE15" s="194">
        <f>('Table 1'!AE15/'Table 1'!AE$21)*100</f>
        <v>2.4079967366769881</v>
      </c>
      <c r="AF15" s="194">
        <f>('Table 1'!AF15/'Table 1'!AF$21)*100</f>
        <v>2.4506116178379038</v>
      </c>
      <c r="AG15" s="194">
        <f>('Table 1'!AG15/'Table 1'!AG$21)*100</f>
        <v>2.4839521976396308</v>
      </c>
      <c r="AH15" s="194">
        <f>('Table 1'!AH15/'Table 1'!AH$21)*100</f>
        <v>2.7596907750902027</v>
      </c>
      <c r="AI15" s="194">
        <f>('Table 1'!AI15/'Table 1'!AI$21)*100</f>
        <v>2.8000110667685854</v>
      </c>
      <c r="AJ15" s="194">
        <f>('Table 1'!AJ15/'Table 1'!AJ$21)*100</f>
        <v>2.5676301179262748</v>
      </c>
      <c r="AK15" s="194">
        <f>('Table 1'!AK15/'Table 1'!AK$21)*100</f>
        <v>2.5416949261136725</v>
      </c>
      <c r="AL15" s="194">
        <f>('Table 1'!AL15/'Table 1'!AL$21)*100</f>
        <v>2.6411824485291806</v>
      </c>
      <c r="AM15" s="194">
        <f>('Table 1'!AM15/'Table 1'!AM$21)*100</f>
        <v>2.8081545576608433</v>
      </c>
      <c r="AN15" s="194">
        <f>('Table 1'!AN15/'Table 1'!AN$21)*100</f>
        <v>2.7523479884567172</v>
      </c>
      <c r="AO15" s="194">
        <f>('Table 1'!AO15/'Table 1'!AO$21)*100</f>
        <v>2.6560296287234122</v>
      </c>
      <c r="AP15" s="194">
        <f>('Table 1'!AP15/'Table 1'!AP$21)*100</f>
        <v>2.7053768658853499</v>
      </c>
      <c r="AQ15" s="194">
        <f>('Table 1'!AQ15/'Table 1'!AQ$21)*100</f>
        <v>2.7972562359219384</v>
      </c>
      <c r="AR15" s="194">
        <f>('Table 1'!AR15/'Table 1'!AR$21)*100</f>
        <v>2.7662258581221018</v>
      </c>
      <c r="AS15" s="194">
        <f>('Table 1'!AS15/'Table 1'!AS$21)*100</f>
        <v>2.6970138908994818</v>
      </c>
      <c r="AT15" s="194">
        <f>('Table 1'!AT15/'Table 1'!AT$21)*100</f>
        <v>2.8828672546119027</v>
      </c>
      <c r="AU15" s="194">
        <f>('Table 1'!AU15/'Table 1'!AU$21)*100</f>
        <v>2.9821747158818939</v>
      </c>
      <c r="AV15" s="13" t="s">
        <v>43</v>
      </c>
      <c r="AX15" s="201"/>
    </row>
    <row r="16" spans="2:50" s="15" customFormat="1" ht="25">
      <c r="B16" s="150" t="s">
        <v>44</v>
      </c>
      <c r="C16" s="193">
        <f>('Table 1'!C16/'Table 1'!$C$21)*100</f>
        <v>5.727093324899232</v>
      </c>
      <c r="D16" s="193">
        <f>('Table 1'!D16/'Table 1'!D$21)*100</f>
        <v>5.8180686371542496</v>
      </c>
      <c r="E16" s="193">
        <f>('Table 1'!E16/'Table 1'!E$21)*100</f>
        <v>4.8760415627240139</v>
      </c>
      <c r="F16" s="193">
        <f>('Table 1'!F16/'Table 1'!F$21)*100</f>
        <v>5.061976786964415</v>
      </c>
      <c r="G16" s="193">
        <f>('Table 1'!G16/'Table 1'!G$21)*100</f>
        <v>5.1398358284683692</v>
      </c>
      <c r="H16" s="193">
        <f>('Table 1'!H16/'Table 1'!H$21)*100</f>
        <v>5.1251604616372184</v>
      </c>
      <c r="I16" s="193">
        <f>('Table 1'!I16/'Table 1'!I$21)*100</f>
        <v>4.878812089422274</v>
      </c>
      <c r="J16" s="193">
        <f>('Table 1'!J16/'Table 1'!J$21)*100</f>
        <v>4.6457292444644178</v>
      </c>
      <c r="K16" s="193">
        <f>('Table 1'!K16/'Table 1'!K$21)*100</f>
        <v>5.8070486363924934</v>
      </c>
      <c r="L16" s="193">
        <f>('Table 1'!L16/'Table 1'!L$21)*100</f>
        <v>5.8047160487843179</v>
      </c>
      <c r="M16" s="193">
        <f>('Table 1'!M16/'Table 1'!M$21)*100</f>
        <v>5.7571405584907653</v>
      </c>
      <c r="N16" s="193">
        <f>('Table 1'!N16/'Table 1'!N$21)*100</f>
        <v>5.7865025568971911</v>
      </c>
      <c r="O16" s="193">
        <f>('Table 1'!O16/'Table 1'!O$21)*100</f>
        <v>5.4436885972068119</v>
      </c>
      <c r="P16" s="193">
        <f>('Table 1'!P16/'Table 1'!P$21)*100</f>
        <v>5.5451345789473363</v>
      </c>
      <c r="Q16" s="193">
        <f>('Table 1'!Q16/'Table 1'!Q$21)*100</f>
        <v>5.5222016863070911</v>
      </c>
      <c r="R16" s="193">
        <f>('Table 1'!R16/'Table 1'!R$21)*100</f>
        <v>5.8463427623808588</v>
      </c>
      <c r="S16" s="193">
        <f>('Table 1'!S16/'Table 1'!S$21)*100</f>
        <v>5.3965168184553889</v>
      </c>
      <c r="T16" s="193">
        <f>('Table 1'!T16/'Table 1'!T$21)*100</f>
        <v>5.3298204453422375</v>
      </c>
      <c r="U16" s="193">
        <f>('Table 1'!U16/'Table 1'!U$21)*100</f>
        <v>5.2348251779698813</v>
      </c>
      <c r="V16" s="193">
        <f>('Table 1'!V16/'Table 1'!V$21)*100</f>
        <v>5.1229394353188962</v>
      </c>
      <c r="W16" s="193">
        <f>('Table 1'!W16/'Table 1'!W$21)*100</f>
        <v>5.3346788439536583</v>
      </c>
      <c r="X16" s="193">
        <f>('Table 1'!X16/'Table 1'!X$21)*100</f>
        <v>5.2257111678405153</v>
      </c>
      <c r="Y16" s="193">
        <f>('Table 1'!Y16/'Table 1'!Y$21)*100</f>
        <v>4.9816069788730752</v>
      </c>
      <c r="Z16" s="193">
        <f>('Table 1'!Z16/'Table 1'!Z$21)*100</f>
        <v>5.1626370296733279</v>
      </c>
      <c r="AA16" s="193">
        <f>('Table 1'!AA16/'Table 1'!AA$21)*100</f>
        <v>5.8716316127685575</v>
      </c>
      <c r="AB16" s="193">
        <f>('Table 1'!AB16/'Table 1'!AB$21)*100</f>
        <v>5.9649791518939379</v>
      </c>
      <c r="AC16" s="193">
        <f>('Table 1'!AC16/'Table 1'!AC$21)*100</f>
        <v>6.3841534681143397</v>
      </c>
      <c r="AD16" s="193">
        <f>('Table 1'!AD16/'Table 1'!AD$21)*100</f>
        <v>6.4358095839683171</v>
      </c>
      <c r="AE16" s="193">
        <f>('Table 1'!AE16/'Table 1'!AE$21)*100</f>
        <v>6.1221706454764959</v>
      </c>
      <c r="AF16" s="193">
        <f>('Table 1'!AF16/'Table 1'!AF$21)*100</f>
        <v>6.0606829322437852</v>
      </c>
      <c r="AG16" s="193">
        <f>('Table 1'!AG16/'Table 1'!AG$21)*100</f>
        <v>5.8225004698012501</v>
      </c>
      <c r="AH16" s="193">
        <f>('Table 1'!AH16/'Table 1'!AH$21)*100</f>
        <v>5.780137372519409</v>
      </c>
      <c r="AI16" s="193">
        <f>('Table 1'!AI16/'Table 1'!AI$21)*100</f>
        <v>5.605854475226681</v>
      </c>
      <c r="AJ16" s="193">
        <f>('Table 1'!AJ16/'Table 1'!AJ$21)*100</f>
        <v>5.2471767972230552</v>
      </c>
      <c r="AK16" s="193">
        <f>('Table 1'!AK16/'Table 1'!AK$21)*100</f>
        <v>5.0420759316245265</v>
      </c>
      <c r="AL16" s="193">
        <f>('Table 1'!AL16/'Table 1'!AL$21)*100</f>
        <v>5.528397672387074</v>
      </c>
      <c r="AM16" s="193">
        <f>('Table 1'!AM16/'Table 1'!AM$21)*100</f>
        <v>5.5125923100255116</v>
      </c>
      <c r="AN16" s="193">
        <f>('Table 1'!AN16/'Table 1'!AN$21)*100</f>
        <v>5.2729903174774417</v>
      </c>
      <c r="AO16" s="193">
        <f>('Table 1'!AO16/'Table 1'!AO$21)*100</f>
        <v>5.163321157937963</v>
      </c>
      <c r="AP16" s="193">
        <f>('Table 1'!AP16/'Table 1'!AP$21)*100</f>
        <v>5.3864462584204391</v>
      </c>
      <c r="AQ16" s="193">
        <f>('Table 1'!AQ16/'Table 1'!AQ$21)*100</f>
        <v>5.5061187131275977</v>
      </c>
      <c r="AR16" s="193">
        <f>('Table 1'!AR16/'Table 1'!AR$21)*100</f>
        <v>5.2528894024429276</v>
      </c>
      <c r="AS16" s="193">
        <f>('Table 1'!AS16/'Table 1'!AS$21)*100</f>
        <v>5.189621682352815</v>
      </c>
      <c r="AT16" s="193">
        <f>('Table 1'!AT16/'Table 1'!AT$21)*100</f>
        <v>5.4651204480825095</v>
      </c>
      <c r="AU16" s="193">
        <f>('Table 1'!AU16/'Table 1'!AU$21)*100</f>
        <v>5.4895985436949442</v>
      </c>
      <c r="AV16" s="25" t="s">
        <v>45</v>
      </c>
      <c r="AX16" s="201"/>
    </row>
    <row r="17" spans="2:50" s="15" customFormat="1" ht="12.5">
      <c r="B17" s="148" t="s">
        <v>46</v>
      </c>
      <c r="C17" s="194">
        <f>('Table 1'!C17/'Table 1'!$C$21)*100</f>
        <v>1.1094224752634105</v>
      </c>
      <c r="D17" s="194">
        <f>('Table 1'!D17/'Table 1'!D$21)*100</f>
        <v>1.0952167937345327</v>
      </c>
      <c r="E17" s="194">
        <f>('Table 1'!E17/'Table 1'!E$21)*100</f>
        <v>1.1703934945526664</v>
      </c>
      <c r="F17" s="194">
        <f>('Table 1'!F17/'Table 1'!F$21)*100</f>
        <v>1.4262714363483606</v>
      </c>
      <c r="G17" s="194">
        <f>('Table 1'!G17/'Table 1'!G$21)*100</f>
        <v>1.1789226711395575</v>
      </c>
      <c r="H17" s="194">
        <f>('Table 1'!H17/'Table 1'!H$21)*100</f>
        <v>1.1607774371384489</v>
      </c>
      <c r="I17" s="194">
        <f>('Table 1'!I17/'Table 1'!I$21)*100</f>
        <v>1.177932278120323</v>
      </c>
      <c r="J17" s="194">
        <f>('Table 1'!J17/'Table 1'!J$21)*100</f>
        <v>1.1859281981847194</v>
      </c>
      <c r="K17" s="194">
        <f>('Table 1'!K17/'Table 1'!K$21)*100</f>
        <v>1.268466969120992</v>
      </c>
      <c r="L17" s="194">
        <f>('Table 1'!L17/'Table 1'!L$21)*100</f>
        <v>1.2425917054907891</v>
      </c>
      <c r="M17" s="194">
        <f>('Table 1'!M17/'Table 1'!M$21)*100</f>
        <v>1.2525096916586411</v>
      </c>
      <c r="N17" s="194">
        <f>('Table 1'!N17/'Table 1'!N$21)*100</f>
        <v>1.2406258241231582</v>
      </c>
      <c r="O17" s="194">
        <f>('Table 1'!O17/'Table 1'!O$21)*100</f>
        <v>1.2883819709665607</v>
      </c>
      <c r="P17" s="194">
        <f>('Table 1'!P17/'Table 1'!P$21)*100</f>
        <v>1.292624612488205</v>
      </c>
      <c r="Q17" s="194">
        <f>('Table 1'!Q17/'Table 1'!Q$21)*100</f>
        <v>1.317074787707746</v>
      </c>
      <c r="R17" s="194">
        <f>('Table 1'!R17/'Table 1'!R$21)*100</f>
        <v>1.301933565208957</v>
      </c>
      <c r="S17" s="194">
        <f>('Table 1'!S17/'Table 1'!S$21)*100</f>
        <v>1.4253827579047897</v>
      </c>
      <c r="T17" s="194">
        <f>('Table 1'!T17/'Table 1'!T$21)*100</f>
        <v>1.3957480792289045</v>
      </c>
      <c r="U17" s="194">
        <f>('Table 1'!U17/'Table 1'!U$21)*100</f>
        <v>1.4138233069603907</v>
      </c>
      <c r="V17" s="194">
        <f>('Table 1'!V17/'Table 1'!V$21)*100</f>
        <v>1.3509263311415665</v>
      </c>
      <c r="W17" s="194">
        <f>('Table 1'!W17/'Table 1'!W$21)*100</f>
        <v>1.5592440120998152</v>
      </c>
      <c r="X17" s="194">
        <f>('Table 1'!X17/'Table 1'!X$21)*100</f>
        <v>1.5465748781852031</v>
      </c>
      <c r="Y17" s="194">
        <f>('Table 1'!Y17/'Table 1'!Y$21)*100</f>
        <v>1.5613903712236947</v>
      </c>
      <c r="Z17" s="194">
        <f>('Table 1'!Z17/'Table 1'!Z$21)*100</f>
        <v>1.5607264350018384</v>
      </c>
      <c r="AA17" s="194">
        <f>('Table 1'!AA17/'Table 1'!AA$21)*100</f>
        <v>1.8000667656466673</v>
      </c>
      <c r="AB17" s="194">
        <f>('Table 1'!AB17/'Table 1'!AB$21)*100</f>
        <v>1.877313631736369</v>
      </c>
      <c r="AC17" s="194">
        <f>('Table 1'!AC17/'Table 1'!AC$21)*100</f>
        <v>1.9556155799527111</v>
      </c>
      <c r="AD17" s="194">
        <f>('Table 1'!AD17/'Table 1'!AD$21)*100</f>
        <v>1.9820268645192374</v>
      </c>
      <c r="AE17" s="194">
        <f>('Table 1'!AE17/'Table 1'!AE$21)*100</f>
        <v>1.9833705167787665</v>
      </c>
      <c r="AF17" s="194">
        <f>('Table 1'!AF17/'Table 1'!AF$21)*100</f>
        <v>1.9066481388245442</v>
      </c>
      <c r="AG17" s="194">
        <f>('Table 1'!AG17/'Table 1'!AG$21)*100</f>
        <v>1.8082914792008833</v>
      </c>
      <c r="AH17" s="194">
        <f>('Table 1'!AH17/'Table 1'!AH$21)*100</f>
        <v>1.8364458175550955</v>
      </c>
      <c r="AI17" s="194">
        <f>('Table 1'!AI17/'Table 1'!AI$21)*100</f>
        <v>1.7966141150291028</v>
      </c>
      <c r="AJ17" s="194">
        <f>('Table 1'!AJ17/'Table 1'!AJ$21)*100</f>
        <v>1.7658411325022476</v>
      </c>
      <c r="AK17" s="194">
        <f>('Table 1'!AK17/'Table 1'!AK$21)*100</f>
        <v>1.7502889108851449</v>
      </c>
      <c r="AL17" s="194">
        <f>('Table 1'!AL17/'Table 1'!AL$21)*100</f>
        <v>1.6711827416328768</v>
      </c>
      <c r="AM17" s="194">
        <f>('Table 1'!AM17/'Table 1'!AM$21)*100</f>
        <v>1.8033489813974841</v>
      </c>
      <c r="AN17" s="194">
        <f>('Table 1'!AN17/'Table 1'!AN$21)*100</f>
        <v>1.7358771155689994</v>
      </c>
      <c r="AO17" s="194">
        <f>('Table 1'!AO17/'Table 1'!AO$21)*100</f>
        <v>1.7925117127239221</v>
      </c>
      <c r="AP17" s="194">
        <f>('Table 1'!AP17/'Table 1'!AP$21)*100</f>
        <v>1.694967985771656</v>
      </c>
      <c r="AQ17" s="194">
        <f>('Table 1'!AQ17/'Table 1'!AQ$21)*100</f>
        <v>1.7794793478685262</v>
      </c>
      <c r="AR17" s="194">
        <f>('Table 1'!AR17/'Table 1'!AR$21)*100</f>
        <v>1.6833148264072646</v>
      </c>
      <c r="AS17" s="194">
        <f>('Table 1'!AS17/'Table 1'!AS$21)*100</f>
        <v>1.8136385595267042</v>
      </c>
      <c r="AT17" s="194">
        <f>('Table 1'!AT17/'Table 1'!AT$21)*100</f>
        <v>1.6608965603318795</v>
      </c>
      <c r="AU17" s="194">
        <f>('Table 1'!AU17/'Table 1'!AU$21)*100</f>
        <v>1.7524079730549165</v>
      </c>
      <c r="AV17" s="13" t="s">
        <v>47</v>
      </c>
      <c r="AX17" s="201"/>
    </row>
    <row r="18" spans="2:50" s="15" customFormat="1" ht="12.5">
      <c r="B18" s="150" t="s">
        <v>13</v>
      </c>
      <c r="C18" s="193">
        <f>('Table 1'!C18/'Table 1'!$C$21)*100</f>
        <v>1.2440197651228653</v>
      </c>
      <c r="D18" s="193">
        <f>('Table 1'!D18/'Table 1'!D$21)*100</f>
        <v>1.1240663803696311</v>
      </c>
      <c r="E18" s="193">
        <f>('Table 1'!E18/'Table 1'!E$21)*100</f>
        <v>1.0572412485309506</v>
      </c>
      <c r="F18" s="193">
        <f>('Table 1'!F18/'Table 1'!F$21)*100</f>
        <v>1.2662848735527013</v>
      </c>
      <c r="G18" s="193">
        <f>('Table 1'!G18/'Table 1'!G$21)*100</f>
        <v>1.0531224806586279</v>
      </c>
      <c r="H18" s="193">
        <f>('Table 1'!H18/'Table 1'!H$21)*100</f>
        <v>1.0971371231951885</v>
      </c>
      <c r="I18" s="193">
        <f>('Table 1'!I18/'Table 1'!I$21)*100</f>
        <v>1.1238091085947184</v>
      </c>
      <c r="J18" s="193">
        <f>('Table 1'!J18/'Table 1'!J$21)*100</f>
        <v>1.1138202511137667</v>
      </c>
      <c r="K18" s="193">
        <f>('Table 1'!K18/'Table 1'!K$21)*100</f>
        <v>0.862142751885701</v>
      </c>
      <c r="L18" s="193">
        <f>('Table 1'!L18/'Table 1'!L$21)*100</f>
        <v>0.93438064225323025</v>
      </c>
      <c r="M18" s="193">
        <f>('Table 1'!M18/'Table 1'!M$21)*100</f>
        <v>0.93353689683537233</v>
      </c>
      <c r="N18" s="193">
        <f>('Table 1'!N18/'Table 1'!N$21)*100</f>
        <v>0.92580036472893257</v>
      </c>
      <c r="O18" s="193">
        <f>('Table 1'!O18/'Table 1'!O$21)*100</f>
        <v>0.92784349550265499</v>
      </c>
      <c r="P18" s="193">
        <f>('Table 1'!P18/'Table 1'!P$21)*100</f>
        <v>0.91909691137730265</v>
      </c>
      <c r="Q18" s="193">
        <f>('Table 1'!Q18/'Table 1'!Q$21)*100</f>
        <v>0.93806827928349912</v>
      </c>
      <c r="R18" s="193">
        <f>('Table 1'!R18/'Table 1'!R$21)*100</f>
        <v>0.93968047762218576</v>
      </c>
      <c r="S18" s="193">
        <f>('Table 1'!S18/'Table 1'!S$21)*100</f>
        <v>0.99782319298895372</v>
      </c>
      <c r="T18" s="193">
        <f>('Table 1'!T18/'Table 1'!T$21)*100</f>
        <v>0.98772731405693992</v>
      </c>
      <c r="U18" s="193">
        <f>('Table 1'!U18/'Table 1'!U$21)*100</f>
        <v>0.97583786214294166</v>
      </c>
      <c r="V18" s="193">
        <f>('Table 1'!V18/'Table 1'!V$21)*100</f>
        <v>0.9386674130885021</v>
      </c>
      <c r="W18" s="193">
        <f>('Table 1'!W18/'Table 1'!W$21)*100</f>
        <v>1.0926415729675814</v>
      </c>
      <c r="X18" s="193">
        <f>('Table 1'!X18/'Table 1'!X$21)*100</f>
        <v>1.0458628557462453</v>
      </c>
      <c r="Y18" s="193">
        <f>('Table 1'!Y18/'Table 1'!Y$21)*100</f>
        <v>1.0307187648102623</v>
      </c>
      <c r="Z18" s="193">
        <f>('Table 1'!Z18/'Table 1'!Z$21)*100</f>
        <v>1.0146377483000659</v>
      </c>
      <c r="AA18" s="193">
        <f>('Table 1'!AA18/'Table 1'!AA$21)*100</f>
        <v>1.1779731392120192</v>
      </c>
      <c r="AB18" s="193">
        <f>('Table 1'!AB18/'Table 1'!AB$21)*100</f>
        <v>1.2226352658215014</v>
      </c>
      <c r="AC18" s="193">
        <f>('Table 1'!AC18/'Table 1'!AC$21)*100</f>
        <v>1.0417092630068479</v>
      </c>
      <c r="AD18" s="193">
        <f>('Table 1'!AD18/'Table 1'!AD$21)*100</f>
        <v>1.2036939396108961</v>
      </c>
      <c r="AE18" s="193">
        <f>('Table 1'!AE18/'Table 1'!AE$21)*100</f>
        <v>1.3755868514130416</v>
      </c>
      <c r="AF18" s="193">
        <f>('Table 1'!AF18/'Table 1'!AF$21)*100</f>
        <v>1.3778945356123447</v>
      </c>
      <c r="AG18" s="193">
        <f>('Table 1'!AG18/'Table 1'!AG$21)*100</f>
        <v>1.4448275891539661</v>
      </c>
      <c r="AH18" s="193">
        <f>('Table 1'!AH18/'Table 1'!AH$21)*100</f>
        <v>1.4820161392427011</v>
      </c>
      <c r="AI18" s="193">
        <f>('Table 1'!AI18/'Table 1'!AI$21)*100</f>
        <v>1.4196463790226006</v>
      </c>
      <c r="AJ18" s="193">
        <f>('Table 1'!AJ18/'Table 1'!AJ$21)*100</f>
        <v>1.4138718623124709</v>
      </c>
      <c r="AK18" s="193">
        <f>('Table 1'!AK18/'Table 1'!AK$21)*100</f>
        <v>1.3833999151564633</v>
      </c>
      <c r="AL18" s="193">
        <f>('Table 1'!AL18/'Table 1'!AL$21)*100</f>
        <v>1.4506123464650262</v>
      </c>
      <c r="AM18" s="193">
        <f>('Table 1'!AM18/'Table 1'!AM$21)*100</f>
        <v>1.4210004240087142</v>
      </c>
      <c r="AN18" s="193">
        <f>('Table 1'!AN18/'Table 1'!AN$21)*100</f>
        <v>1.4380946479755388</v>
      </c>
      <c r="AO18" s="193">
        <f>('Table 1'!AO18/'Table 1'!AO$21)*100</f>
        <v>1.47505539808478</v>
      </c>
      <c r="AP18" s="193">
        <f>('Table 1'!AP18/'Table 1'!AP$21)*100</f>
        <v>1.4353559674616057</v>
      </c>
      <c r="AQ18" s="193">
        <f>('Table 1'!AQ18/'Table 1'!AQ$21)*100</f>
        <v>1.4358321331868948</v>
      </c>
      <c r="AR18" s="193">
        <f>('Table 1'!AR18/'Table 1'!AR$21)*100</f>
        <v>1.4682513600235707</v>
      </c>
      <c r="AS18" s="193">
        <f>('Table 1'!AS18/'Table 1'!AS$21)*100</f>
        <v>1.4339093188954322</v>
      </c>
      <c r="AT18" s="193">
        <f>('Table 1'!AT18/'Table 1'!AT$21)*100</f>
        <v>1.4467021507720754</v>
      </c>
      <c r="AU18" s="193">
        <f>('Table 1'!AU18/'Table 1'!AU$21)*100</f>
        <v>1.4610227103625981</v>
      </c>
      <c r="AV18" s="25" t="s">
        <v>20</v>
      </c>
      <c r="AX18" s="201"/>
    </row>
    <row r="19" spans="2:50" s="15" customFormat="1" ht="12.5">
      <c r="B19" s="148" t="s">
        <v>48</v>
      </c>
      <c r="C19" s="194">
        <f>('Table 1'!C19/'Table 1'!$C$21)*100</f>
        <v>0.21621904213564597</v>
      </c>
      <c r="D19" s="194">
        <f>('Table 1'!D19/'Table 1'!D$21)*100</f>
        <v>0.22269766180520767</v>
      </c>
      <c r="E19" s="194">
        <f>('Table 1'!E19/'Table 1'!E$21)*100</f>
        <v>0.23553388827637509</v>
      </c>
      <c r="F19" s="194">
        <f>('Table 1'!F19/'Table 1'!F$21)*100</f>
        <v>0.28623250916311027</v>
      </c>
      <c r="G19" s="194">
        <f>('Table 1'!G19/'Table 1'!G$21)*100</f>
        <v>0.23487690270369596</v>
      </c>
      <c r="H19" s="194">
        <f>('Table 1'!H19/'Table 1'!H$21)*100</f>
        <v>0.23029242039768089</v>
      </c>
      <c r="I19" s="194">
        <f>('Table 1'!I19/'Table 1'!I$21)*100</f>
        <v>0.22406851262269661</v>
      </c>
      <c r="J19" s="194">
        <f>('Table 1'!J19/'Table 1'!J$21)*100</f>
        <v>0.23625997749395514</v>
      </c>
      <c r="K19" s="194">
        <f>('Table 1'!K19/'Table 1'!K$21)*100</f>
        <v>0.23992535445404667</v>
      </c>
      <c r="L19" s="194">
        <f>('Table 1'!L19/'Table 1'!L$21)*100</f>
        <v>0.24049672641084621</v>
      </c>
      <c r="M19" s="194">
        <f>('Table 1'!M19/'Table 1'!M$21)*100</f>
        <v>0.21776849181206043</v>
      </c>
      <c r="N19" s="194">
        <f>('Table 1'!N19/'Table 1'!N$21)*100</f>
        <v>0.24089309086533475</v>
      </c>
      <c r="O19" s="194">
        <f>('Table 1'!O19/'Table 1'!O$21)*100</f>
        <v>0.26474105759435007</v>
      </c>
      <c r="P19" s="194">
        <f>('Table 1'!P19/'Table 1'!P$21)*100</f>
        <v>0.26978650891833084</v>
      </c>
      <c r="Q19" s="194">
        <f>('Table 1'!Q19/'Table 1'!Q$21)*100</f>
        <v>0.26647383110991646</v>
      </c>
      <c r="R19" s="194">
        <f>('Table 1'!R19/'Table 1'!R$21)*100</f>
        <v>0.26603035097348016</v>
      </c>
      <c r="S19" s="194">
        <f>('Table 1'!S19/'Table 1'!S$21)*100</f>
        <v>0.22197097569153801</v>
      </c>
      <c r="T19" s="194">
        <f>('Table 1'!T19/'Table 1'!T$21)*100</f>
        <v>0.21732171388729593</v>
      </c>
      <c r="U19" s="194">
        <f>('Table 1'!U19/'Table 1'!U$21)*100</f>
        <v>0.2099713259210497</v>
      </c>
      <c r="V19" s="194">
        <f>('Table 1'!V19/'Table 1'!V$21)*100</f>
        <v>0.20233932580782693</v>
      </c>
      <c r="W19" s="194">
        <f>('Table 1'!W19/'Table 1'!W$21)*100</f>
        <v>0.17034863426968655</v>
      </c>
      <c r="X19" s="194">
        <f>('Table 1'!X19/'Table 1'!X$21)*100</f>
        <v>0.16790727067926059</v>
      </c>
      <c r="Y19" s="194">
        <f>('Table 1'!Y19/'Table 1'!Y$21)*100</f>
        <v>0.16463961368890515</v>
      </c>
      <c r="Z19" s="194">
        <f>('Table 1'!Z19/'Table 1'!Z$21)*100</f>
        <v>0.16982208847312052</v>
      </c>
      <c r="AA19" s="194">
        <f>('Table 1'!AA19/'Table 1'!AA$21)*100</f>
        <v>0.17329560344467115</v>
      </c>
      <c r="AB19" s="194">
        <f>('Table 1'!AB19/'Table 1'!AB$21)*100</f>
        <v>0.15593813112315394</v>
      </c>
      <c r="AC19" s="194">
        <f>('Table 1'!AC19/'Table 1'!AC$21)*100</f>
        <v>0.15631706413450894</v>
      </c>
      <c r="AD19" s="194">
        <f>('Table 1'!AD19/'Table 1'!AD$21)*100</f>
        <v>0.15589344446861872</v>
      </c>
      <c r="AE19" s="194">
        <f>('Table 1'!AE19/'Table 1'!AE$21)*100</f>
        <v>0.16329278538338513</v>
      </c>
      <c r="AF19" s="194">
        <f>('Table 1'!AF19/'Table 1'!AF$21)*100</f>
        <v>0.19159335697676985</v>
      </c>
      <c r="AG19" s="194">
        <f>('Table 1'!AG19/'Table 1'!AG$21)*100</f>
        <v>0.15202429435678533</v>
      </c>
      <c r="AH19" s="194">
        <f>('Table 1'!AH19/'Table 1'!AH$21)*100</f>
        <v>0.16556034718430349</v>
      </c>
      <c r="AI19" s="194">
        <f>('Table 1'!AI19/'Table 1'!AI$21)*100</f>
        <v>0.19662069180427744</v>
      </c>
      <c r="AJ19" s="194">
        <f>('Table 1'!AJ19/'Table 1'!AJ$21)*100</f>
        <v>0.17145348045751041</v>
      </c>
      <c r="AK19" s="194">
        <f>('Table 1'!AK19/'Table 1'!AK$21)*100</f>
        <v>0.18897602841488204</v>
      </c>
      <c r="AL19" s="194">
        <f>('Table 1'!AL19/'Table 1'!AL$21)*100</f>
        <v>0.17956033423219478</v>
      </c>
      <c r="AM19" s="194">
        <f>('Table 1'!AM19/'Table 1'!AM$21)*100</f>
        <v>0.22216329485749298</v>
      </c>
      <c r="AN19" s="194">
        <f>('Table 1'!AN19/'Table 1'!AN$21)*100</f>
        <v>0.21628409570019791</v>
      </c>
      <c r="AO19" s="194">
        <f>('Table 1'!AO19/'Table 1'!AO$21)*100</f>
        <v>0.21362626666450646</v>
      </c>
      <c r="AP19" s="194">
        <f>('Table 1'!AP19/'Table 1'!AP$21)*100</f>
        <v>0.21578258730312522</v>
      </c>
      <c r="AQ19" s="194">
        <f>('Table 1'!AQ19/'Table 1'!AQ$21)*100</f>
        <v>0.23024652974184701</v>
      </c>
      <c r="AR19" s="194">
        <f>('Table 1'!AR19/'Table 1'!AR$21)*100</f>
        <v>0.2182776322699741</v>
      </c>
      <c r="AS19" s="194">
        <f>('Table 1'!AS19/'Table 1'!AS$21)*100</f>
        <v>0.22280397199822632</v>
      </c>
      <c r="AT19" s="194">
        <f>('Table 1'!AT19/'Table 1'!AT$21)*100</f>
        <v>0.22442594968783022</v>
      </c>
      <c r="AU19" s="194">
        <f>('Table 1'!AU19/'Table 1'!AU$21)*100</f>
        <v>0.24124422789735889</v>
      </c>
      <c r="AV19" s="13" t="s">
        <v>49</v>
      </c>
      <c r="AX19" s="201"/>
    </row>
    <row r="20" spans="2:50" s="15" customFormat="1" ht="12.5">
      <c r="B20" s="150" t="s">
        <v>50</v>
      </c>
      <c r="C20" s="193">
        <f>('Table 1'!C20/'Table 1'!$C$21)*100</f>
        <v>0.36995861580280975</v>
      </c>
      <c r="D20" s="193">
        <f>('Table 1'!D20/'Table 1'!D$21)*100</f>
        <v>0.38874501691552876</v>
      </c>
      <c r="E20" s="193">
        <f>('Table 1'!E20/'Table 1'!E$21)*100</f>
        <v>0.41942263162279569</v>
      </c>
      <c r="F20" s="193">
        <f>('Table 1'!F20/'Table 1'!F$21)*100</f>
        <v>0.52006978425594463</v>
      </c>
      <c r="G20" s="193">
        <f>('Table 1'!G20/'Table 1'!G$21)*100</f>
        <v>0.32290476963898712</v>
      </c>
      <c r="H20" s="193">
        <f>('Table 1'!H20/'Table 1'!H$21)*100</f>
        <v>0.36044451899950647</v>
      </c>
      <c r="I20" s="193">
        <f>('Table 1'!I20/'Table 1'!I$21)*100</f>
        <v>0.39227967541209013</v>
      </c>
      <c r="J20" s="193">
        <f>('Table 1'!J20/'Table 1'!J$21)*100</f>
        <v>0.43599821698554642</v>
      </c>
      <c r="K20" s="193">
        <f>('Table 1'!K20/'Table 1'!K$21)*100</f>
        <v>0.34170241132791657</v>
      </c>
      <c r="L20" s="193">
        <f>('Table 1'!L20/'Table 1'!L$21)*100</f>
        <v>0.37289223358470075</v>
      </c>
      <c r="M20" s="193">
        <f>('Table 1'!M20/'Table 1'!M$21)*100</f>
        <v>0.3972270037765312</v>
      </c>
      <c r="N20" s="193">
        <f>('Table 1'!N20/'Table 1'!N$21)*100</f>
        <v>0.43533217247901917</v>
      </c>
      <c r="O20" s="193">
        <f>('Table 1'!O20/'Table 1'!O$21)*100</f>
        <v>0.3982524465677757</v>
      </c>
      <c r="P20" s="193">
        <f>('Table 1'!P20/'Table 1'!P$21)*100</f>
        <v>0.41296479653001794</v>
      </c>
      <c r="Q20" s="193">
        <f>('Table 1'!Q20/'Table 1'!Q$21)*100</f>
        <v>0.42147409183207624</v>
      </c>
      <c r="R20" s="193">
        <f>('Table 1'!R20/'Table 1'!R$21)*100</f>
        <v>0.4326442516804227</v>
      </c>
      <c r="S20" s="193">
        <f>('Table 1'!S20/'Table 1'!S$21)*100</f>
        <v>0.44063960213704861</v>
      </c>
      <c r="T20" s="193">
        <f>('Table 1'!T20/'Table 1'!T$21)*100</f>
        <v>0.46383433989648276</v>
      </c>
      <c r="U20" s="193">
        <f>('Table 1'!U20/'Table 1'!U$21)*100</f>
        <v>0.48157496318181903</v>
      </c>
      <c r="V20" s="193">
        <f>('Table 1'!V20/'Table 1'!V$21)*100</f>
        <v>0.49468204289329537</v>
      </c>
      <c r="W20" s="193">
        <f>('Table 1'!W20/'Table 1'!W$21)*100</f>
        <v>0.55380864594564838</v>
      </c>
      <c r="X20" s="193">
        <f>('Table 1'!X20/'Table 1'!X$21)*100</f>
        <v>0.57009591517389979</v>
      </c>
      <c r="Y20" s="193">
        <f>('Table 1'!Y20/'Table 1'!Y$21)*100</f>
        <v>0.58970619084002673</v>
      </c>
      <c r="Z20" s="193">
        <f>('Table 1'!Z20/'Table 1'!Z$21)*100</f>
        <v>0.62217939323192983</v>
      </c>
      <c r="AA20" s="193">
        <f>('Table 1'!AA20/'Table 1'!AA$21)*100</f>
        <v>0.65469802668296284</v>
      </c>
      <c r="AB20" s="193">
        <f>('Table 1'!AB20/'Table 1'!AB$21)*100</f>
        <v>0.67617685492222468</v>
      </c>
      <c r="AC20" s="193">
        <f>('Table 1'!AC20/'Table 1'!AC$21)*100</f>
        <v>0.70147699241330097</v>
      </c>
      <c r="AD20" s="193">
        <f>('Table 1'!AD20/'Table 1'!AD$21)*100</f>
        <v>0.70021181154677581</v>
      </c>
      <c r="AE20" s="193">
        <f>('Table 1'!AE20/'Table 1'!AE$21)*100</f>
        <v>0.696024667070549</v>
      </c>
      <c r="AF20" s="193">
        <f>('Table 1'!AF20/'Table 1'!AF$21)*100</f>
        <v>0.67950457956197341</v>
      </c>
      <c r="AG20" s="193">
        <f>('Table 1'!AG20/'Table 1'!AG$21)*100</f>
        <v>0.67900431772568148</v>
      </c>
      <c r="AH20" s="193">
        <f>('Table 1'!AH20/'Table 1'!AH$21)*100</f>
        <v>0.69117260222633636</v>
      </c>
      <c r="AI20" s="193">
        <f>('Table 1'!AI20/'Table 1'!AI$21)*100</f>
        <v>0.7018176992188182</v>
      </c>
      <c r="AJ20" s="193">
        <f>('Table 1'!AJ20/'Table 1'!AJ$21)*100</f>
        <v>0.6781704279276296</v>
      </c>
      <c r="AK20" s="193">
        <f>('Table 1'!AK20/'Table 1'!AK$21)*100</f>
        <v>0.67062199095322983</v>
      </c>
      <c r="AL20" s="193">
        <f>('Table 1'!AL20/'Table 1'!AL$21)*100</f>
        <v>0.69725134651316123</v>
      </c>
      <c r="AM20" s="193">
        <f>('Table 1'!AM20/'Table 1'!AM$21)*100</f>
        <v>0.69471421045598802</v>
      </c>
      <c r="AN20" s="193">
        <f>('Table 1'!AN20/'Table 1'!AN$21)*100</f>
        <v>0.67635784867904647</v>
      </c>
      <c r="AO20" s="193">
        <f>('Table 1'!AO20/'Table 1'!AO$21)*100</f>
        <v>0.66803776672866044</v>
      </c>
      <c r="AP20" s="193">
        <f>('Table 1'!AP20/'Table 1'!AP$21)*100</f>
        <v>0.67478928136878313</v>
      </c>
      <c r="AQ20" s="193">
        <f>('Table 1'!AQ20/'Table 1'!AQ$21)*100</f>
        <v>0.69185360420888409</v>
      </c>
      <c r="AR20" s="193">
        <f>('Table 1'!AR20/'Table 1'!AR$21)*100</f>
        <v>0.67099115417342814</v>
      </c>
      <c r="AS20" s="193">
        <f>('Table 1'!AS20/'Table 1'!AS$21)*100</f>
        <v>0.6613404941651494</v>
      </c>
      <c r="AT20" s="193">
        <f>('Table 1'!AT20/'Table 1'!AT$21)*100</f>
        <v>0.67468641879623692</v>
      </c>
      <c r="AU20" s="193">
        <f>('Table 1'!AU20/'Table 1'!AU$21)*100</f>
        <v>0.69729081724638309</v>
      </c>
      <c r="AV20" s="25" t="s">
        <v>51</v>
      </c>
      <c r="AX20" s="201"/>
    </row>
    <row r="21" spans="2:50" s="15" customFormat="1" ht="13">
      <c r="B21" s="101" t="s">
        <v>14</v>
      </c>
      <c r="C21" s="109">
        <f>('Table 1'!C21/'Table 1'!$C$21)*100</f>
        <v>100</v>
      </c>
      <c r="D21" s="109">
        <f>('Table 1'!D21/'Table 1'!D$21)*100</f>
        <v>100</v>
      </c>
      <c r="E21" s="109">
        <f>('Table 1'!E21/'Table 1'!E$21)*100</f>
        <v>100</v>
      </c>
      <c r="F21" s="109">
        <f>('Table 1'!F21/'Table 1'!F$21)*100</f>
        <v>100</v>
      </c>
      <c r="G21" s="109">
        <f>('Table 1'!G21/'Table 1'!G$21)*100</f>
        <v>100</v>
      </c>
      <c r="H21" s="109">
        <f>('Table 1'!H21/'Table 1'!H$21)*100</f>
        <v>100</v>
      </c>
      <c r="I21" s="109">
        <f>('Table 1'!I21/'Table 1'!I$21)*100</f>
        <v>100</v>
      </c>
      <c r="J21" s="109">
        <f>('Table 1'!J21/'Table 1'!J$21)*100</f>
        <v>100</v>
      </c>
      <c r="K21" s="109">
        <f>('Table 1'!K21/'Table 1'!K$21)*100</f>
        <v>100</v>
      </c>
      <c r="L21" s="109">
        <f>('Table 1'!L21/'Table 1'!L$21)*100</f>
        <v>100</v>
      </c>
      <c r="M21" s="109">
        <f>('Table 1'!M21/'Table 1'!M$21)*100</f>
        <v>100</v>
      </c>
      <c r="N21" s="109">
        <f>('Table 1'!N21/'Table 1'!N$21)*100</f>
        <v>100</v>
      </c>
      <c r="O21" s="109">
        <f>('Table 1'!O21/'Table 1'!O$21)*100</f>
        <v>100</v>
      </c>
      <c r="P21" s="109">
        <f>('Table 1'!P21/'Table 1'!P$21)*100</f>
        <v>100</v>
      </c>
      <c r="Q21" s="109">
        <f>('Table 1'!Q21/'Table 1'!Q$21)*100</f>
        <v>100</v>
      </c>
      <c r="R21" s="109">
        <f>('Table 1'!R21/'Table 1'!R$21)*100</f>
        <v>100</v>
      </c>
      <c r="S21" s="109">
        <f>('Table 1'!S21/'Table 1'!S$21)*100</f>
        <v>100</v>
      </c>
      <c r="T21" s="109">
        <f>('Table 1'!T21/'Table 1'!T$21)*100</f>
        <v>100</v>
      </c>
      <c r="U21" s="109">
        <f>('Table 1'!U21/'Table 1'!U$21)*100</f>
        <v>100</v>
      </c>
      <c r="V21" s="109">
        <f>('Table 1'!V21/'Table 1'!V$21)*100</f>
        <v>100</v>
      </c>
      <c r="W21" s="109">
        <f>('Table 1'!W21/'Table 1'!W$21)*100</f>
        <v>100</v>
      </c>
      <c r="X21" s="109">
        <f>('Table 1'!X21/'Table 1'!X$21)*100</f>
        <v>100</v>
      </c>
      <c r="Y21" s="109">
        <f>('Table 1'!Y21/'Table 1'!Y$21)*100</f>
        <v>100</v>
      </c>
      <c r="Z21" s="109">
        <f>('Table 1'!Z21/'Table 1'!Z$21)*100</f>
        <v>100</v>
      </c>
      <c r="AA21" s="109">
        <f>('Table 1'!AA21/'Table 1'!AA$21)*100</f>
        <v>100</v>
      </c>
      <c r="AB21" s="109">
        <f>('Table 1'!AB21/'Table 1'!AB$21)*100</f>
        <v>100</v>
      </c>
      <c r="AC21" s="109">
        <f>('Table 1'!AC21/'Table 1'!AC$21)*100</f>
        <v>100</v>
      </c>
      <c r="AD21" s="109">
        <f>('Table 1'!AD21/'Table 1'!AD$21)*100</f>
        <v>100</v>
      </c>
      <c r="AE21" s="109">
        <f>('Table 1'!AE21/'Table 1'!AE$21)*100</f>
        <v>100</v>
      </c>
      <c r="AF21" s="109">
        <f>('Table 1'!AF21/'Table 1'!AF$21)*100</f>
        <v>100</v>
      </c>
      <c r="AG21" s="109">
        <f>('Table 1'!AG21/'Table 1'!AG$21)*100</f>
        <v>100</v>
      </c>
      <c r="AH21" s="109">
        <f>('Table 1'!AH21/'Table 1'!AH$21)*100</f>
        <v>100</v>
      </c>
      <c r="AI21" s="109">
        <f>('Table 1'!AI21/'Table 1'!AI$21)*100</f>
        <v>100</v>
      </c>
      <c r="AJ21" s="109">
        <f>('Table 1'!AJ21/'Table 1'!AJ$21)*100</f>
        <v>100</v>
      </c>
      <c r="AK21" s="109">
        <f>('Table 1'!AK21/'Table 1'!AK$21)*100</f>
        <v>100</v>
      </c>
      <c r="AL21" s="109">
        <f>('Table 1'!AL21/'Table 1'!AL$21)*100</f>
        <v>100</v>
      </c>
      <c r="AM21" s="109">
        <f>('Table 1'!AM21/'Table 1'!AM$21)*100</f>
        <v>100</v>
      </c>
      <c r="AN21" s="109">
        <f>('Table 1'!AN21/'Table 1'!AN$21)*100</f>
        <v>100</v>
      </c>
      <c r="AO21" s="109">
        <f>('Table 1'!AO21/'Table 1'!AO$21)*100</f>
        <v>100</v>
      </c>
      <c r="AP21" s="109">
        <f>('Table 1'!AP21/'Table 1'!AP$21)*100</f>
        <v>100</v>
      </c>
      <c r="AQ21" s="109">
        <f>('Table 1'!AQ21/'Table 1'!AQ$21)*100</f>
        <v>100</v>
      </c>
      <c r="AR21" s="109">
        <f>('Table 1'!AR21/'Table 1'!AR$21)*100</f>
        <v>100</v>
      </c>
      <c r="AS21" s="109">
        <f>('Table 1'!AS21/'Table 1'!AS$21)*100</f>
        <v>100</v>
      </c>
      <c r="AT21" s="109">
        <f>('Table 1'!AT21/'Table 1'!AT$21)*100</f>
        <v>100</v>
      </c>
      <c r="AU21" s="109">
        <f>('Table 1'!AU21/'Table 1'!AU$21)*100</f>
        <v>100</v>
      </c>
      <c r="AV21" s="105" t="s">
        <v>15</v>
      </c>
      <c r="AX21" s="201"/>
    </row>
    <row r="22" spans="2:50" s="15" customFormat="1" ht="13">
      <c r="B22" s="152" t="s">
        <v>16</v>
      </c>
      <c r="C22" s="109">
        <f>('Table 1'!C22/'Table 1'!$C$21)*100</f>
        <v>47.177204005214449</v>
      </c>
      <c r="D22" s="109">
        <f>('Table 1'!D22/'Table 1'!D$21)*100</f>
        <v>47.832982152782023</v>
      </c>
      <c r="E22" s="109">
        <f>('Table 1'!E22/'Table 1'!E$21)*100</f>
        <v>47.684604278490553</v>
      </c>
      <c r="F22" s="109">
        <f>('Table 1'!F22/'Table 1'!F$21)*100</f>
        <v>55.762260592541622</v>
      </c>
      <c r="G22" s="109">
        <f>('Table 1'!G22/'Table 1'!G$21)*100</f>
        <v>49.28599843930418</v>
      </c>
      <c r="H22" s="109">
        <f>('Table 1'!H22/'Table 1'!H$21)*100</f>
        <v>48.866487045261117</v>
      </c>
      <c r="I22" s="109">
        <f>('Table 1'!I22/'Table 1'!I$21)*100</f>
        <v>48.620981676424677</v>
      </c>
      <c r="J22" s="109">
        <f>('Table 1'!J22/'Table 1'!J$21)*100</f>
        <v>48.906321946269159</v>
      </c>
      <c r="K22" s="109">
        <f>('Table 1'!K22/'Table 1'!K$21)*100</f>
        <v>50.710041175801656</v>
      </c>
      <c r="L22" s="109">
        <f>('Table 1'!L22/'Table 1'!L$21)*100</f>
        <v>50.391046602741874</v>
      </c>
      <c r="M22" s="109">
        <f>('Table 1'!M22/'Table 1'!M$21)*100</f>
        <v>49.354936565565495</v>
      </c>
      <c r="N22" s="109">
        <f>('Table 1'!N22/'Table 1'!N$21)*100</f>
        <v>49.608641108951815</v>
      </c>
      <c r="O22" s="109">
        <f>('Table 1'!O22/'Table 1'!O$21)*100</f>
        <v>52.053873390622563</v>
      </c>
      <c r="P22" s="109">
        <f>('Table 1'!P22/'Table 1'!P$21)*100</f>
        <v>51.819902727470868</v>
      </c>
      <c r="Q22" s="109">
        <f>('Table 1'!Q22/'Table 1'!Q$21)*100</f>
        <v>51.261364977336285</v>
      </c>
      <c r="R22" s="109">
        <f>('Table 1'!R22/'Table 1'!R$21)*100</f>
        <v>51.630456010463163</v>
      </c>
      <c r="S22" s="109">
        <f>('Table 1'!S22/'Table 1'!S$21)*100</f>
        <v>51.641636697884351</v>
      </c>
      <c r="T22" s="109">
        <f>('Table 1'!T22/'Table 1'!T$21)*100</f>
        <v>50.82257971937225</v>
      </c>
      <c r="U22" s="109">
        <f>('Table 1'!U22/'Table 1'!U$21)*100</f>
        <v>49.676216444425862</v>
      </c>
      <c r="V22" s="109">
        <f>('Table 1'!V22/'Table 1'!V$21)*100</f>
        <v>47.399879445605329</v>
      </c>
      <c r="W22" s="109">
        <f>('Table 1'!W22/'Table 1'!W$21)*100</f>
        <v>51.345342267439378</v>
      </c>
      <c r="X22" s="109">
        <f>('Table 1'!X22/'Table 1'!X$21)*100</f>
        <v>50.965583044292949</v>
      </c>
      <c r="Y22" s="109">
        <f>('Table 1'!Y22/'Table 1'!Y$21)*100</f>
        <v>49.879471699577508</v>
      </c>
      <c r="Z22" s="109">
        <f>('Table 1'!Z22/'Table 1'!Z$21)*100</f>
        <v>50.704201202495391</v>
      </c>
      <c r="AA22" s="109">
        <f>('Table 1'!AA22/'Table 1'!AA$21)*100</f>
        <v>47.746112434805546</v>
      </c>
      <c r="AB22" s="109">
        <f>('Table 1'!AB22/'Table 1'!AB$21)*100</f>
        <v>47.777229558264651</v>
      </c>
      <c r="AC22" s="109">
        <f>('Table 1'!AC22/'Table 1'!AC$21)*100</f>
        <v>49.307342955055432</v>
      </c>
      <c r="AD22" s="109">
        <f>('Table 1'!AD22/'Table 1'!AD$21)*100</f>
        <v>49.946303941773905</v>
      </c>
      <c r="AE22" s="109">
        <f>('Table 1'!AE22/'Table 1'!AE$21)*100</f>
        <v>50.26397674212896</v>
      </c>
      <c r="AF22" s="109">
        <f>('Table 1'!AF22/'Table 1'!AF$21)*100</f>
        <v>50.599269016684403</v>
      </c>
      <c r="AG22" s="109">
        <f>('Table 1'!AG22/'Table 1'!AG$21)*100</f>
        <v>50.177673919142471</v>
      </c>
      <c r="AH22" s="109">
        <f>('Table 1'!AH22/'Table 1'!AH$21)*100</f>
        <v>50.696483142529672</v>
      </c>
      <c r="AI22" s="109">
        <f>('Table 1'!AI22/'Table 1'!AI$21)*100</f>
        <v>52.243211176980608</v>
      </c>
      <c r="AJ22" s="109">
        <f>('Table 1'!AJ22/'Table 1'!AJ$21)*100</f>
        <v>49.720797130350839</v>
      </c>
      <c r="AK22" s="109">
        <f>('Table 1'!AK22/'Table 1'!AK$21)*100</f>
        <v>49.485972174794057</v>
      </c>
      <c r="AL22" s="109">
        <f>('Table 1'!AL22/'Table 1'!AL$21)*100</f>
        <v>50.396980184282214</v>
      </c>
      <c r="AM22" s="109">
        <f>('Table 1'!AM22/'Table 1'!AM$21)*100</f>
        <v>53.428589262970462</v>
      </c>
      <c r="AN22" s="109">
        <f>('Table 1'!AN22/'Table 1'!AN$21)*100</f>
        <v>53.958765479621427</v>
      </c>
      <c r="AO22" s="109">
        <f>('Table 1'!AO22/'Table 1'!AO$21)*100</f>
        <v>52.910977880499686</v>
      </c>
      <c r="AP22" s="109">
        <f>('Table 1'!AP22/'Table 1'!AP$21)*100</f>
        <v>53.492488934751513</v>
      </c>
      <c r="AQ22" s="109">
        <f>('Table 1'!AQ22/'Table 1'!AQ$21)*100</f>
        <v>54.77533418956758</v>
      </c>
      <c r="AR22" s="109">
        <f>('Table 1'!AR22/'Table 1'!AR$21)*100</f>
        <v>55.344397301787339</v>
      </c>
      <c r="AS22" s="109">
        <f>('Table 1'!AS22/'Table 1'!AS$21)*100</f>
        <v>53.954527628856589</v>
      </c>
      <c r="AT22" s="109">
        <f>('Table 1'!AT22/'Table 1'!AT$21)*100</f>
        <v>54.654480281107666</v>
      </c>
      <c r="AU22" s="109">
        <f>('Table 1'!AU22/'Table 1'!AU$21)*100</f>
        <v>56.199581764169359</v>
      </c>
      <c r="AV22" s="107" t="s">
        <v>17</v>
      </c>
      <c r="AX22" s="201"/>
    </row>
    <row r="23" spans="2:50" s="15" customFormat="1" ht="12.5">
      <c r="B23" s="148" t="s">
        <v>52</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187"/>
      <c r="AM23" s="187"/>
      <c r="AN23" s="187"/>
      <c r="AO23" s="187"/>
      <c r="AP23" s="187"/>
      <c r="AQ23" s="187"/>
      <c r="AR23" s="187"/>
      <c r="AS23" s="187"/>
      <c r="AT23" s="187"/>
      <c r="AU23" s="187"/>
      <c r="AV23" s="13" t="s">
        <v>53</v>
      </c>
    </row>
    <row r="24" spans="2:50" s="15" customFormat="1" ht="12.5">
      <c r="B24" s="153" t="s">
        <v>23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0" t="s">
        <v>24</v>
      </c>
    </row>
    <row r="26" spans="2:50">
      <c r="B26" s="169" t="s">
        <v>189</v>
      </c>
      <c r="AV26" s="216" t="s">
        <v>187</v>
      </c>
    </row>
    <row r="27" spans="2:50">
      <c r="B27" s="169" t="s">
        <v>190</v>
      </c>
      <c r="AV27" s="169" t="s">
        <v>188</v>
      </c>
    </row>
    <row r="43" spans="3:47">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row>
    <row r="44" spans="3:47">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row>
    <row r="45" spans="3:47">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row>
    <row r="46" spans="3:47">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row>
    <row r="47" spans="3:47">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row>
    <row r="48" spans="3:47">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row>
    <row r="49" spans="3:47">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row>
    <row r="50" spans="3:47">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row>
    <row r="51" spans="3:47">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row>
    <row r="52" spans="3:47">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row>
    <row r="53" spans="3:47">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row>
    <row r="54" spans="3:47">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row>
    <row r="55" spans="3:47">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row>
    <row r="56" spans="3:47">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row>
    <row r="57" spans="3:47">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row>
    <row r="58" spans="3:47">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row>
    <row r="59" spans="3:47">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row>
    <row r="60" spans="3:47">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row>
    <row r="61" spans="3:47">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row>
    <row r="62" spans="3:47">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row>
    <row r="63" spans="3:47">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row>
    <row r="64" spans="3:47">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row>
    <row r="65" spans="3:47">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row>
    <row r="66" spans="3:47">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row>
    <row r="67" spans="3:47">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row>
    <row r="68" spans="3:47">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row>
    <row r="69" spans="3:47">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row>
    <row r="70" spans="3:47">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row>
    <row r="71" spans="3:47">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row>
    <row r="72" spans="3:47">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row>
    <row r="73" spans="3:47">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row>
    <row r="74" spans="3:47">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row>
    <row r="75" spans="3:47">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row>
  </sheetData>
  <mergeCells count="2">
    <mergeCell ref="AQ1:AV1"/>
    <mergeCell ref="B1:H1"/>
  </mergeCells>
  <hyperlinks>
    <hyperlink ref="AV26" location="Index!A1" display="العودة إلى الصفحة الرئيسية " xr:uid="{0B6A88DC-BDD1-4BB1-9810-DD85787EA32F}"/>
    <hyperlink ref="AV27" location="Enquiries!A1" display="للنشر الإعلامي يُرجى التواصل معنا للدعم والتنسيق." xr:uid="{51B75338-BAFB-47CC-820F-B2E952D6341B}"/>
    <hyperlink ref="B26" location="Index!A1" display="Return to Main Page" xr:uid="{B0CC2FB5-D6AF-4020-8EDA-7DC5B2BE5F51}"/>
    <hyperlink ref="B27" location="Enquiries!A1" display="Contact us for media support and coordination." xr:uid="{EE217B76-2DB2-4D43-913C-0888048F3D3A}"/>
  </hyperlinks>
  <pageMargins left="0.7" right="0.7" top="0.75" bottom="0.75" header="0.3" footer="0.3"/>
  <pageSetup paperSize="9"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B1:BD69"/>
  <sheetViews>
    <sheetView showGridLines="0" topLeftCell="A3" zoomScaleNormal="100" workbookViewId="0">
      <pane xSplit="2" topLeftCell="C1" activePane="topRight" state="frozen"/>
      <selection activeCell="AH27" sqref="AH27"/>
      <selection pane="topRight" activeCell="A3" sqref="A3"/>
    </sheetView>
  </sheetViews>
  <sheetFormatPr defaultRowHeight="14.5"/>
  <cols>
    <col min="2" max="2" width="50.54296875" style="154" customWidth="1"/>
    <col min="48" max="48" width="50.54296875" style="154" customWidth="1"/>
  </cols>
  <sheetData>
    <row r="1" spans="2:56" ht="109.4" customHeight="1"/>
    <row r="2" spans="2:56" s="15" customFormat="1" ht="18.75" customHeight="1">
      <c r="B2" s="147"/>
      <c r="C2" s="13"/>
      <c r="D2" s="13"/>
      <c r="E2" s="13"/>
      <c r="F2" s="13"/>
      <c r="G2" s="13"/>
      <c r="H2" s="13"/>
      <c r="I2" s="13"/>
      <c r="J2" s="13"/>
      <c r="K2" s="13"/>
      <c r="L2" s="13"/>
      <c r="M2" s="13"/>
      <c r="N2" s="13"/>
      <c r="O2" s="14"/>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55"/>
    </row>
    <row r="3" spans="2:56" s="122" customFormat="1" ht="84.75" customHeight="1">
      <c r="B3" s="217" t="s">
        <v>125</v>
      </c>
      <c r="C3" s="217"/>
      <c r="D3" s="217"/>
      <c r="E3" s="217"/>
      <c r="F3" s="217"/>
      <c r="G3" s="217"/>
      <c r="H3" s="217"/>
      <c r="I3" s="123"/>
      <c r="J3" s="120"/>
      <c r="K3" s="120"/>
      <c r="L3" s="120"/>
      <c r="M3" s="99"/>
      <c r="N3" s="99"/>
      <c r="O3" s="121"/>
      <c r="P3" s="121"/>
      <c r="Q3" s="121"/>
      <c r="R3" s="121"/>
      <c r="T3" s="121"/>
      <c r="V3" s="123"/>
      <c r="W3" s="123"/>
      <c r="X3" s="123"/>
      <c r="Z3" s="176"/>
      <c r="AA3" s="176"/>
      <c r="AB3" s="176"/>
      <c r="AC3" s="176"/>
      <c r="AD3" s="176"/>
      <c r="AE3" s="176"/>
      <c r="AF3" s="176"/>
      <c r="AG3" s="176"/>
      <c r="AH3" s="176"/>
      <c r="AI3" s="176"/>
      <c r="AJ3" s="176"/>
      <c r="AK3" s="176"/>
      <c r="AL3" s="176"/>
      <c r="AM3" s="176"/>
      <c r="AN3" s="176"/>
      <c r="AO3" s="176"/>
      <c r="AP3" s="176"/>
      <c r="AQ3" s="218" t="s">
        <v>117</v>
      </c>
      <c r="AR3" s="218"/>
      <c r="AS3" s="218"/>
      <c r="AT3" s="218"/>
      <c r="AU3" s="218"/>
      <c r="AV3" s="218"/>
    </row>
    <row r="4" spans="2:56" s="20" customFormat="1" ht="25">
      <c r="B4" s="162" t="s">
        <v>21</v>
      </c>
      <c r="C4" s="17"/>
      <c r="D4" s="17"/>
      <c r="E4" s="17"/>
      <c r="F4" s="17"/>
      <c r="G4" s="17"/>
      <c r="H4" s="17"/>
      <c r="I4" s="17"/>
      <c r="J4" s="17"/>
      <c r="K4" s="17"/>
      <c r="L4" s="17"/>
      <c r="M4" s="17"/>
      <c r="N4" s="17"/>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63" t="s">
        <v>22</v>
      </c>
    </row>
    <row r="5" spans="2:56" s="20" customFormat="1" ht="15" customHeight="1">
      <c r="B5" s="148" t="s">
        <v>18</v>
      </c>
      <c r="C5" s="13"/>
      <c r="D5" s="13"/>
      <c r="E5" s="13"/>
      <c r="F5" s="13"/>
      <c r="G5" s="13"/>
      <c r="H5" s="13"/>
      <c r="I5" s="13"/>
      <c r="J5" s="13"/>
      <c r="K5" s="13"/>
      <c r="L5" s="13"/>
      <c r="M5" s="13"/>
      <c r="N5" s="13"/>
      <c r="O5" s="14"/>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59" t="s">
        <v>18</v>
      </c>
    </row>
    <row r="6" spans="2:56" s="15" customFormat="1" ht="19.5" customHeight="1">
      <c r="B6" s="21" t="s">
        <v>114</v>
      </c>
      <c r="C6" s="22" t="s">
        <v>94</v>
      </c>
      <c r="D6" s="22" t="s">
        <v>95</v>
      </c>
      <c r="E6" s="22" t="s">
        <v>96</v>
      </c>
      <c r="F6" s="22" t="s">
        <v>97</v>
      </c>
      <c r="G6" s="22" t="s">
        <v>98</v>
      </c>
      <c r="H6" s="22" t="s">
        <v>99</v>
      </c>
      <c r="I6" s="22" t="s">
        <v>100</v>
      </c>
      <c r="J6" s="22" t="s">
        <v>101</v>
      </c>
      <c r="K6" s="22" t="s">
        <v>102</v>
      </c>
      <c r="L6" s="22" t="s">
        <v>103</v>
      </c>
      <c r="M6" s="22" t="s">
        <v>104</v>
      </c>
      <c r="N6" s="22" t="s">
        <v>105</v>
      </c>
      <c r="O6" s="22" t="s">
        <v>106</v>
      </c>
      <c r="P6" s="22" t="s">
        <v>107</v>
      </c>
      <c r="Q6" s="22" t="s">
        <v>108</v>
      </c>
      <c r="R6" s="22" t="s">
        <v>109</v>
      </c>
      <c r="S6" s="22" t="s">
        <v>110</v>
      </c>
      <c r="T6" s="22" t="s">
        <v>111</v>
      </c>
      <c r="U6" s="22" t="s">
        <v>112</v>
      </c>
      <c r="V6" s="22" t="s">
        <v>113</v>
      </c>
      <c r="W6" s="22" t="s">
        <v>1</v>
      </c>
      <c r="X6" s="22" t="s">
        <v>2</v>
      </c>
      <c r="Y6" s="22" t="s">
        <v>3</v>
      </c>
      <c r="Z6" s="22" t="s">
        <v>4</v>
      </c>
      <c r="AA6" s="22" t="s">
        <v>5</v>
      </c>
      <c r="AB6" s="22" t="s">
        <v>6</v>
      </c>
      <c r="AC6" s="22" t="s">
        <v>7</v>
      </c>
      <c r="AD6" s="22" t="s">
        <v>8</v>
      </c>
      <c r="AE6" s="32" t="s">
        <v>134</v>
      </c>
      <c r="AF6" s="32" t="s">
        <v>135</v>
      </c>
      <c r="AG6" s="32" t="s">
        <v>136</v>
      </c>
      <c r="AH6" s="32" t="s">
        <v>137</v>
      </c>
      <c r="AI6" s="32" t="s">
        <v>145</v>
      </c>
      <c r="AJ6" s="32" t="s">
        <v>146</v>
      </c>
      <c r="AK6" s="32" t="s">
        <v>147</v>
      </c>
      <c r="AL6" s="32" t="s">
        <v>148</v>
      </c>
      <c r="AM6" s="32" t="s">
        <v>166</v>
      </c>
      <c r="AN6" s="32" t="s">
        <v>167</v>
      </c>
      <c r="AO6" s="32" t="s">
        <v>168</v>
      </c>
      <c r="AP6" s="32" t="s">
        <v>169</v>
      </c>
      <c r="AQ6" s="32" t="s">
        <v>149</v>
      </c>
      <c r="AR6" s="32" t="s">
        <v>150</v>
      </c>
      <c r="AS6" s="32" t="s">
        <v>151</v>
      </c>
      <c r="AT6" s="32" t="s">
        <v>170</v>
      </c>
      <c r="AU6" s="32" t="s">
        <v>175</v>
      </c>
      <c r="AV6" s="22" t="s">
        <v>115</v>
      </c>
    </row>
    <row r="7" spans="2:56" s="15" customFormat="1" ht="15" customHeight="1">
      <c r="B7" s="148" t="s">
        <v>27</v>
      </c>
      <c r="C7" s="26" t="s">
        <v>19</v>
      </c>
      <c r="D7" s="26" t="s">
        <v>19</v>
      </c>
      <c r="E7" s="26" t="s">
        <v>19</v>
      </c>
      <c r="F7" s="26" t="s">
        <v>19</v>
      </c>
      <c r="G7" s="26">
        <f>('Table 1'!G4/'Table 1'!C4-1)*100</f>
        <v>-5.1723575402494166</v>
      </c>
      <c r="H7" s="26">
        <f>('Table 1'!H4/'Table 1'!D4-1)*100</f>
        <v>9.2826048366499325</v>
      </c>
      <c r="I7" s="26">
        <f>('Table 1'!I4/'Table 1'!E4-1)*100</f>
        <v>33.005671261367866</v>
      </c>
      <c r="J7" s="26">
        <f>('Table 1'!J4/'Table 1'!F4-1)*100</f>
        <v>-21.745912809772527</v>
      </c>
      <c r="K7" s="26">
        <f>('Table 1'!K4/'Table 1'!G4-1)*100</f>
        <v>8.4931736742469788</v>
      </c>
      <c r="L7" s="26">
        <f>('Table 1'!L4/'Table 1'!H4-1)*100</f>
        <v>3.068554128013945</v>
      </c>
      <c r="M7" s="26">
        <f>('Table 1'!M4/'Table 1'!I4-1)*100</f>
        <v>2.1342368606033446</v>
      </c>
      <c r="N7" s="26">
        <f>('Table 1'!N4/'Table 1'!J4-1)*100</f>
        <v>3.0207821199292884</v>
      </c>
      <c r="O7" s="26">
        <f>('Table 1'!O4/'Table 1'!K4-1)*100</f>
        <v>7.4196262793851053</v>
      </c>
      <c r="P7" s="26">
        <f>('Table 1'!P4/'Table 1'!L4-1)*100</f>
        <v>8.4760874351950797</v>
      </c>
      <c r="Q7" s="26">
        <f>('Table 1'!Q4/'Table 1'!M4-1)*100</f>
        <v>5.6428129980512498</v>
      </c>
      <c r="R7" s="26">
        <f>('Table 1'!R4/'Table 1'!N4-1)*100</f>
        <v>4.2879588280898107</v>
      </c>
      <c r="S7" s="26">
        <f>('Table 1'!S4/'Table 1'!O4-1)*100</f>
        <v>8.2635904558285169</v>
      </c>
      <c r="T7" s="26">
        <f>('Table 1'!T4/'Table 1'!P4-1)*100</f>
        <v>4.2612918389754117</v>
      </c>
      <c r="U7" s="26">
        <f>('Table 1'!U4/'Table 1'!Q4-1)*100</f>
        <v>4.1527327898078781</v>
      </c>
      <c r="V7" s="26">
        <f>('Table 1'!V4/'Table 1'!R4-1)*100</f>
        <v>4.1894651340337763</v>
      </c>
      <c r="W7" s="26">
        <f>('Table 1'!W4/'Table 1'!S4-1)*100</f>
        <v>9.0172072622384682</v>
      </c>
      <c r="X7" s="26">
        <f>('Table 1'!X4/'Table 1'!T4-1)*100</f>
        <v>9.7923914457152428</v>
      </c>
      <c r="Y7" s="26">
        <f>('Table 1'!Y4/'Table 1'!U4-1)*100</f>
        <v>5.8281038931592866</v>
      </c>
      <c r="Z7" s="26">
        <f>('Table 1'!Z4/'Table 1'!V4-1)*100</f>
        <v>4.8320043079127295</v>
      </c>
      <c r="AA7" s="26">
        <f>('Table 1'!AA4/'Table 1'!W4-1)*100</f>
        <v>-13.744905830339126</v>
      </c>
      <c r="AB7" s="26">
        <f>('Table 1'!AB4/'Table 1'!X4-1)*100</f>
        <v>0.50125039359036894</v>
      </c>
      <c r="AC7" s="26">
        <f>('Table 1'!AC4/'Table 1'!Y4-1)*100</f>
        <v>-1.0949508561725718</v>
      </c>
      <c r="AD7" s="26">
        <f>('Table 1'!AD4/'Table 1'!Z4-1)*100</f>
        <v>3.6914513967994722</v>
      </c>
      <c r="AE7" s="26">
        <f>('Table 1'!AE4/'Table 1'!AA4-1)*100</f>
        <v>46.374791230613475</v>
      </c>
      <c r="AF7" s="26">
        <f>('Table 1'!AF4/'Table 1'!AB4-1)*100</f>
        <v>28.15805355198906</v>
      </c>
      <c r="AG7" s="26">
        <f>('Table 1'!AG4/'Table 1'!AC4-1)*100</f>
        <v>14.698189066046407</v>
      </c>
      <c r="AH7" s="26">
        <f>('Table 1'!AH4/'Table 1'!AD4-1)*100</f>
        <v>11.115390061239761</v>
      </c>
      <c r="AI7" s="26">
        <f>('Table 1'!AI4/'Table 1'!AE4-1)*100</f>
        <v>-11.242024157265684</v>
      </c>
      <c r="AJ7" s="26">
        <f>('Table 1'!AJ4/'Table 1'!AF4-1)*100</f>
        <v>-10.05234062696</v>
      </c>
      <c r="AK7" s="26">
        <f>('Table 1'!AK4/'Table 1'!AG4-1)*100</f>
        <v>-9.8362340664279522</v>
      </c>
      <c r="AL7" s="26">
        <f>('Table 1'!AL4/'Table 1'!AH4-1)*100</f>
        <v>-12.502463589278989</v>
      </c>
      <c r="AM7" s="26">
        <f>('Table 1'!AM4/'Table 1'!AI4-1)*100</f>
        <v>0.36869526497436134</v>
      </c>
      <c r="AN7" s="26">
        <f>('Table 1'!AN4/'Table 1'!AJ4-1)*100</f>
        <v>5.7818179469104614E-2</v>
      </c>
      <c r="AO7" s="26">
        <f>('Table 1'!AO4/'Table 1'!AK4-1)*100</f>
        <v>2.5987969834295521</v>
      </c>
      <c r="AP7" s="26">
        <f>('Table 1'!AP4/'Table 1'!AL4-1)*100</f>
        <v>0.87653374522940197</v>
      </c>
      <c r="AQ7" s="26">
        <f>('Table 1'!AQ4/'Table 1'!AM4-1)*100</f>
        <v>0.99769939269767072</v>
      </c>
      <c r="AR7" s="26">
        <f>('Table 1'!AR4/'Table 1'!AN4-1)*100</f>
        <v>1.501153206404382</v>
      </c>
      <c r="AS7" s="26">
        <f>('Table 1'!AS4/'Table 1'!AO4-1)*100</f>
        <v>1.3219809101388424</v>
      </c>
      <c r="AT7" s="26">
        <f>('Table 1'!AT4/'Table 1'!AP4-1)*100</f>
        <v>1.8582911398456803</v>
      </c>
      <c r="AU7" s="26">
        <f>('Table 1'!AU4/'Table 1'!AQ4-1)*100</f>
        <v>0.37813340351477986</v>
      </c>
      <c r="AV7" s="159" t="s">
        <v>28</v>
      </c>
      <c r="AW7" s="202"/>
      <c r="AX7" s="201"/>
      <c r="BA7" s="39"/>
      <c r="BB7" s="39"/>
      <c r="BC7" s="39"/>
      <c r="BD7" s="39"/>
    </row>
    <row r="8" spans="2:56" s="15" customFormat="1" ht="26">
      <c r="B8" s="101" t="s">
        <v>152</v>
      </c>
      <c r="C8" s="102" t="s">
        <v>19</v>
      </c>
      <c r="D8" s="102" t="s">
        <v>19</v>
      </c>
      <c r="E8" s="102" t="s">
        <v>19</v>
      </c>
      <c r="F8" s="102" t="s">
        <v>19</v>
      </c>
      <c r="G8" s="102">
        <f>('Table 1'!G5/'Table 1'!C5-1)*100</f>
        <v>1.0855652280646222</v>
      </c>
      <c r="H8" s="102">
        <f>('Table 1'!H5/'Table 1'!D5-1)*100</f>
        <v>0.65961128575058314</v>
      </c>
      <c r="I8" s="102">
        <f>('Table 1'!I5/'Table 1'!E5-1)*100</f>
        <v>2.8194521539830042</v>
      </c>
      <c r="J8" s="102">
        <f>('Table 1'!J5/'Table 1'!F5-1)*100</f>
        <v>37.989071110284222</v>
      </c>
      <c r="K8" s="102">
        <f>('Table 1'!K5/'Table 1'!G5-1)*100</f>
        <v>2.6242148949518374</v>
      </c>
      <c r="L8" s="102">
        <f>('Table 1'!L5/'Table 1'!H5-1)*100</f>
        <v>2.9587215423914515</v>
      </c>
      <c r="M8" s="102">
        <f>('Table 1'!M5/'Table 1'!I5-1)*100</f>
        <v>5.3980463560402869</v>
      </c>
      <c r="N8" s="102">
        <f>('Table 1'!N5/'Table 1'!J5-1)*100</f>
        <v>5.7522385916951357</v>
      </c>
      <c r="O8" s="102">
        <f>('Table 1'!O5/'Table 1'!K5-1)*100</f>
        <v>-3.406835152082055</v>
      </c>
      <c r="P8" s="102">
        <f>('Table 1'!P5/'Table 1'!L5-1)*100</f>
        <v>-6.0046679197943149</v>
      </c>
      <c r="Q8" s="102">
        <f>('Table 1'!Q5/'Table 1'!M5-1)*100</f>
        <v>-9.0398960942834847</v>
      </c>
      <c r="R8" s="102">
        <f>('Table 1'!R5/'Table 1'!N5-1)*100</f>
        <v>-8.6374064065974707</v>
      </c>
      <c r="S8" s="102">
        <f>('Table 1'!S5/'Table 1'!O5-1)*100</f>
        <v>-0.8823676567497496</v>
      </c>
      <c r="T8" s="102">
        <f>('Table 1'!T5/'Table 1'!P5-1)*100</f>
        <v>2.752533019361314</v>
      </c>
      <c r="U8" s="102">
        <f>('Table 1'!U5/'Table 1'!Q5-1)*100</f>
        <v>5.689551718313246</v>
      </c>
      <c r="V8" s="102">
        <f>('Table 1'!V5/'Table 1'!R5-1)*100</f>
        <v>14.583530194754202</v>
      </c>
      <c r="W8" s="102">
        <f>('Table 1'!W5/'Table 1'!S5-1)*100</f>
        <v>0.59705153325868565</v>
      </c>
      <c r="X8" s="102">
        <f>('Table 1'!X5/'Table 1'!T5-1)*100</f>
        <v>-1.1809140462315515E-2</v>
      </c>
      <c r="Y8" s="102">
        <f>('Table 1'!Y5/'Table 1'!U5-1)*100</f>
        <v>-1.4195812356962434</v>
      </c>
      <c r="Z8" s="102">
        <f>('Table 1'!Z5/'Table 1'!V5-1)*100</f>
        <v>-11.005584407470737</v>
      </c>
      <c r="AA8" s="102">
        <f>('Table 1'!AA5/'Table 1'!W5-1)*100</f>
        <v>5.7164481958301927</v>
      </c>
      <c r="AB8" s="102">
        <f>('Table 1'!AB5/'Table 1'!X5-1)*100</f>
        <v>-0.135330999965666</v>
      </c>
      <c r="AC8" s="102">
        <f>('Table 1'!AC5/'Table 1'!Y5-1)*100</f>
        <v>-10.291299027216461</v>
      </c>
      <c r="AD8" s="102">
        <f>('Table 1'!AD5/'Table 1'!Z5-1)*100</f>
        <v>-10.3174379179783</v>
      </c>
      <c r="AE8" s="102">
        <f>('Table 1'!AE5/'Table 1'!AA5-1)*100</f>
        <v>-10.650082083086254</v>
      </c>
      <c r="AF8" s="102">
        <f>('Table 1'!AF5/'Table 1'!AB5-1)*100</f>
        <v>-4.6721283837884204</v>
      </c>
      <c r="AG8" s="102">
        <f>('Table 1'!AG5/'Table 1'!AC5-1)*100</f>
        <v>6.6836317744489726</v>
      </c>
      <c r="AH8" s="102">
        <f>('Table 1'!AH5/'Table 1'!AD5-1)*100</f>
        <v>9.736662896443903</v>
      </c>
      <c r="AI8" s="102">
        <f>('Table 1'!AI5/'Table 1'!AE5-1)*100</f>
        <v>6.4120273690882357</v>
      </c>
      <c r="AJ8" s="102">
        <f>('Table 1'!AJ5/'Table 1'!AF5-1)*100</f>
        <v>11.938332150772201</v>
      </c>
      <c r="AK8" s="102">
        <f>('Table 1'!AK5/'Table 1'!AG5-1)*100</f>
        <v>12.355344222314791</v>
      </c>
      <c r="AL8" s="102">
        <f>('Table 1'!AL5/'Table 1'!AH5-1)*100</f>
        <v>6.1768838344227195</v>
      </c>
      <c r="AM8" s="102">
        <f>('Table 1'!AM5/'Table 1'!AI5-1)*100</f>
        <v>0.77438973495556063</v>
      </c>
      <c r="AN8" s="102">
        <f>('Table 1'!AN5/'Table 1'!AJ5-1)*100</f>
        <v>-5.9925041764515736</v>
      </c>
      <c r="AO8" s="102">
        <f>('Table 1'!AO5/'Table 1'!AK5-1)*100</f>
        <v>-6.3846179807245829</v>
      </c>
      <c r="AP8" s="102">
        <f>('Table 1'!AP5/'Table 1'!AL5-1)*100</f>
        <v>-2.9724410263283541</v>
      </c>
      <c r="AQ8" s="102">
        <f>('Table 1'!AQ5/'Table 1'!AM5-1)*100</f>
        <v>-0.78465810805730118</v>
      </c>
      <c r="AR8" s="102">
        <f>('Table 1'!AR5/'Table 1'!AN5-1)*100</f>
        <v>0.82965795360545602</v>
      </c>
      <c r="AS8" s="102">
        <f>('Table 1'!AS5/'Table 1'!AO5-1)*100</f>
        <v>2.3872693491644004</v>
      </c>
      <c r="AT8" s="102">
        <f>('Table 1'!AT5/'Table 1'!AP5-1)*100</f>
        <v>1.7659200976153366</v>
      </c>
      <c r="AU8" s="102">
        <f>('Table 1'!AU5/'Table 1'!AQ5-1)*100</f>
        <v>0.16987701449568959</v>
      </c>
      <c r="AV8" s="103" t="s">
        <v>153</v>
      </c>
      <c r="AW8" s="202"/>
      <c r="AX8" s="201"/>
      <c r="BA8" s="39"/>
      <c r="BB8" s="39"/>
      <c r="BC8" s="39"/>
      <c r="BD8" s="39"/>
    </row>
    <row r="9" spans="2:56" s="15" customFormat="1" ht="12.5">
      <c r="B9" s="150" t="s">
        <v>9</v>
      </c>
      <c r="C9" s="23" t="s">
        <v>19</v>
      </c>
      <c r="D9" s="23" t="s">
        <v>19</v>
      </c>
      <c r="E9" s="23" t="s">
        <v>19</v>
      </c>
      <c r="F9" s="23" t="s">
        <v>19</v>
      </c>
      <c r="G9" s="23">
        <f>('Table 1'!G6/'Table 1'!C6-1)*100</f>
        <v>28.094915807563492</v>
      </c>
      <c r="H9" s="23">
        <f>('Table 1'!H6/'Table 1'!D6-1)*100</f>
        <v>27.003008382551496</v>
      </c>
      <c r="I9" s="23">
        <f>('Table 1'!I6/'Table 1'!E6-1)*100</f>
        <v>36.25724027898363</v>
      </c>
      <c r="J9" s="23">
        <f>('Table 1'!J6/'Table 1'!F6-1)*100</f>
        <v>39.434691477232001</v>
      </c>
      <c r="K9" s="23">
        <f>('Table 1'!K6/'Table 1'!G6-1)*100</f>
        <v>23.106646092862036</v>
      </c>
      <c r="L9" s="23">
        <f>('Table 1'!L6/'Table 1'!H6-1)*100</f>
        <v>21.045095415864235</v>
      </c>
      <c r="M9" s="23">
        <f>('Table 1'!M6/'Table 1'!I6-1)*100</f>
        <v>17.468848474116939</v>
      </c>
      <c r="N9" s="23">
        <f>('Table 1'!N6/'Table 1'!J6-1)*100</f>
        <v>11.361238308302113</v>
      </c>
      <c r="O9" s="23">
        <f>('Table 1'!O6/'Table 1'!K6-1)*100</f>
        <v>1.8416378807318612</v>
      </c>
      <c r="P9" s="23">
        <f>('Table 1'!P6/'Table 1'!L6-1)*100</f>
        <v>-1.309511863171986</v>
      </c>
      <c r="Q9" s="23">
        <f>('Table 1'!Q6/'Table 1'!M6-1)*100</f>
        <v>-6.8639587710143886</v>
      </c>
      <c r="R9" s="23">
        <f>('Table 1'!R6/'Table 1'!N6-1)*100</f>
        <v>-4.877811874066551</v>
      </c>
      <c r="S9" s="23">
        <f>('Table 1'!S6/'Table 1'!O6-1)*100</f>
        <v>-1.2416789672166306</v>
      </c>
      <c r="T9" s="23">
        <f>('Table 1'!T6/'Table 1'!P6-1)*100</f>
        <v>1.9185357985294527</v>
      </c>
      <c r="U9" s="23">
        <f>('Table 1'!U6/'Table 1'!Q6-1)*100</f>
        <v>11.101864301138132</v>
      </c>
      <c r="V9" s="23">
        <f>('Table 1'!V6/'Table 1'!R6-1)*100</f>
        <v>5.113115109071309</v>
      </c>
      <c r="W9" s="23">
        <f>('Table 1'!W6/'Table 1'!S6-1)*100</f>
        <v>6.9352259991529497</v>
      </c>
      <c r="X9" s="23">
        <f>('Table 1'!X6/'Table 1'!T6-1)*100</f>
        <v>11.269753474241394</v>
      </c>
      <c r="Y9" s="23">
        <f>('Table 1'!Y6/'Table 1'!U6-1)*100</f>
        <v>2.421593267102895</v>
      </c>
      <c r="Z9" s="23">
        <f>('Table 1'!Z6/'Table 1'!V6-1)*100</f>
        <v>9.9643408698885985</v>
      </c>
      <c r="AA9" s="23">
        <f>('Table 1'!AA6/'Table 1'!W6-1)*100</f>
        <v>-22.628018841488917</v>
      </c>
      <c r="AB9" s="23">
        <f>('Table 1'!AB6/'Table 1'!X6-1)*100</f>
        <v>-24.395216078433702</v>
      </c>
      <c r="AC9" s="23">
        <f>('Table 1'!AC6/'Table 1'!Y6-1)*100</f>
        <v>-21.329735283239092</v>
      </c>
      <c r="AD9" s="23">
        <f>('Table 1'!AD6/'Table 1'!Z6-1)*100</f>
        <v>-21.537718613659575</v>
      </c>
      <c r="AE9" s="23">
        <f>('Table 1'!AE6/'Table 1'!AA6-1)*100</f>
        <v>10.92581094595122</v>
      </c>
      <c r="AF9" s="23">
        <f>('Table 1'!AF6/'Table 1'!AB6-1)*100</f>
        <v>26.594240472076947</v>
      </c>
      <c r="AG9" s="23">
        <f>('Table 1'!AG6/'Table 1'!AC6-1)*100</f>
        <v>23.235696608822053</v>
      </c>
      <c r="AH9" s="23">
        <f>('Table 1'!AH6/'Table 1'!AD6-1)*100</f>
        <v>21.446841698199613</v>
      </c>
      <c r="AI9" s="23">
        <f>('Table 1'!AI6/'Table 1'!AE6-1)*100</f>
        <v>37.124804526165491</v>
      </c>
      <c r="AJ9" s="23">
        <f>('Table 1'!AJ6/'Table 1'!AF6-1)*100</f>
        <v>10.658816403563476</v>
      </c>
      <c r="AK9" s="23">
        <f>('Table 1'!AK6/'Table 1'!AG6-1)*100</f>
        <v>20.738653463767843</v>
      </c>
      <c r="AL9" s="23">
        <f>('Table 1'!AL6/'Table 1'!AH6-1)*100</f>
        <v>-0.70162763747707579</v>
      </c>
      <c r="AM9" s="23">
        <f>('Table 1'!AM6/'Table 1'!AI6-1)*100</f>
        <v>7.3596394085113648</v>
      </c>
      <c r="AN9" s="23">
        <f>('Table 1'!AN6/'Table 1'!AJ6-1)*100</f>
        <v>17.001962415132699</v>
      </c>
      <c r="AO9" s="23">
        <f>('Table 1'!AO6/'Table 1'!AK6-1)*100</f>
        <v>10.350996219211627</v>
      </c>
      <c r="AP9" s="23">
        <f>('Table 1'!AP6/'Table 1'!AL6-1)*100</f>
        <v>18.35180545761801</v>
      </c>
      <c r="AQ9" s="23">
        <f>('Table 1'!AQ6/'Table 1'!AM6-1)*100</f>
        <v>2.9415565831984125</v>
      </c>
      <c r="AR9" s="23">
        <f>('Table 1'!AR6/'Table 1'!AN6-1)*100</f>
        <v>3.8396759853041695</v>
      </c>
      <c r="AS9" s="23">
        <f>('Table 1'!AS6/'Table 1'!AO6-1)*100</f>
        <v>3.2887398700253145</v>
      </c>
      <c r="AT9" s="23">
        <f>('Table 1'!AT6/'Table 1'!AP6-1)*100</f>
        <v>0.58957229461393812</v>
      </c>
      <c r="AU9" s="23">
        <f>('Table 1'!AU6/'Table 1'!AQ6-1)*100</f>
        <v>5.0000000000000044</v>
      </c>
      <c r="AV9" s="158" t="s">
        <v>10</v>
      </c>
      <c r="AW9" s="202"/>
      <c r="AX9" s="201"/>
      <c r="BA9" s="39"/>
      <c r="BB9" s="39"/>
      <c r="BC9" s="39"/>
      <c r="BD9" s="39"/>
    </row>
    <row r="10" spans="2:56" s="15" customFormat="1" ht="12.5">
      <c r="B10" s="148" t="s">
        <v>29</v>
      </c>
      <c r="C10" s="26" t="s">
        <v>19</v>
      </c>
      <c r="D10" s="26" t="s">
        <v>19</v>
      </c>
      <c r="E10" s="26" t="s">
        <v>19</v>
      </c>
      <c r="F10" s="26" t="s">
        <v>19</v>
      </c>
      <c r="G10" s="26">
        <f>('Table 1'!G7/'Table 1'!C7-1)*100</f>
        <v>-44.265909349750288</v>
      </c>
      <c r="H10" s="26">
        <f>('Table 1'!H7/'Table 1'!D7-1)*100</f>
        <v>-48.381220851163256</v>
      </c>
      <c r="I10" s="26">
        <f>('Table 1'!I7/'Table 1'!E7-1)*100</f>
        <v>-50.776026514063133</v>
      </c>
      <c r="J10" s="26">
        <f>('Table 1'!J7/'Table 1'!F7-1)*100</f>
        <v>-55.298457518833047</v>
      </c>
      <c r="K10" s="26">
        <f>('Table 1'!K7/'Table 1'!G7-1)*100</f>
        <v>22.882531472739622</v>
      </c>
      <c r="L10" s="26">
        <f>('Table 1'!L7/'Table 1'!H7-1)*100</f>
        <v>20.722711985145459</v>
      </c>
      <c r="M10" s="26">
        <f>('Table 1'!M7/'Table 1'!I7-1)*100</f>
        <v>18.383060482181367</v>
      </c>
      <c r="N10" s="26">
        <f>('Table 1'!N7/'Table 1'!J7-1)*100</f>
        <v>26.397919184125442</v>
      </c>
      <c r="O10" s="26">
        <f>('Table 1'!O7/'Table 1'!K7-1)*100</f>
        <v>22.518272673449992</v>
      </c>
      <c r="P10" s="26">
        <f>('Table 1'!P7/'Table 1'!L7-1)*100</f>
        <v>25.24991140798809</v>
      </c>
      <c r="Q10" s="26">
        <f>('Table 1'!Q7/'Table 1'!M7-1)*100</f>
        <v>16.280727876707711</v>
      </c>
      <c r="R10" s="26">
        <f>('Table 1'!R7/'Table 1'!N7-1)*100</f>
        <v>9.9407617189660069</v>
      </c>
      <c r="S10" s="26">
        <f>('Table 1'!S7/'Table 1'!O7-1)*100</f>
        <v>-1.0360278224694985</v>
      </c>
      <c r="T10" s="26">
        <f>('Table 1'!T7/'Table 1'!P7-1)*100</f>
        <v>1.6018463159960916</v>
      </c>
      <c r="U10" s="26">
        <f>('Table 1'!U7/'Table 1'!Q7-1)*100</f>
        <v>7.5167814794626198</v>
      </c>
      <c r="V10" s="26">
        <f>('Table 1'!V7/'Table 1'!R7-1)*100</f>
        <v>7.7970658179073116</v>
      </c>
      <c r="W10" s="26">
        <f>('Table 1'!W7/'Table 1'!S7-1)*100</f>
        <v>19.158310238484646</v>
      </c>
      <c r="X10" s="26">
        <f>('Table 1'!X7/'Table 1'!T7-1)*100</f>
        <v>10.594485336862892</v>
      </c>
      <c r="Y10" s="26">
        <f>('Table 1'!Y7/'Table 1'!U7-1)*100</f>
        <v>15.904531290655321</v>
      </c>
      <c r="Z10" s="26">
        <f>('Table 1'!Z7/'Table 1'!V7-1)*100</f>
        <v>7.3326699505686266</v>
      </c>
      <c r="AA10" s="26">
        <f>('Table 1'!AA7/'Table 1'!W7-1)*100</f>
        <v>-11.63583624976704</v>
      </c>
      <c r="AB10" s="26">
        <f>('Table 1'!AB7/'Table 1'!X7-1)*100</f>
        <v>-12.321352262019602</v>
      </c>
      <c r="AC10" s="26">
        <f>('Table 1'!AC7/'Table 1'!Y7-1)*100</f>
        <v>-19.114586361847351</v>
      </c>
      <c r="AD10" s="26">
        <f>('Table 1'!AD7/'Table 1'!Z7-1)*100</f>
        <v>-16.684435283250011</v>
      </c>
      <c r="AE10" s="26">
        <f>('Table 1'!AE7/'Table 1'!AA7-1)*100</f>
        <v>-2.3579584717699054</v>
      </c>
      <c r="AF10" s="26">
        <f>('Table 1'!AF7/'Table 1'!AB7-1)*100</f>
        <v>1.7090367286576091</v>
      </c>
      <c r="AG10" s="26">
        <f>('Table 1'!AG7/'Table 1'!AC7-1)*100</f>
        <v>-3.2476005851084122</v>
      </c>
      <c r="AH10" s="26">
        <f>('Table 1'!AH7/'Table 1'!AD7-1)*100</f>
        <v>24.822778939610203</v>
      </c>
      <c r="AI10" s="26">
        <f>('Table 1'!AI7/'Table 1'!AE7-1)*100</f>
        <v>31.623364709997382</v>
      </c>
      <c r="AJ10" s="26">
        <f>('Table 1'!AJ7/'Table 1'!AF7-1)*100</f>
        <v>13.989272358286886</v>
      </c>
      <c r="AK10" s="26">
        <f>('Table 1'!AK7/'Table 1'!AG7-1)*100</f>
        <v>17.563767493335526</v>
      </c>
      <c r="AL10" s="26">
        <f>('Table 1'!AL7/'Table 1'!AH7-1)*100</f>
        <v>-11.91272822894156</v>
      </c>
      <c r="AM10" s="26">
        <f>('Table 1'!AM7/'Table 1'!AI7-1)*100</f>
        <v>-0.68631252293661626</v>
      </c>
      <c r="AN10" s="26">
        <f>('Table 1'!AN7/'Table 1'!AJ7-1)*100</f>
        <v>7.1926793493224395</v>
      </c>
      <c r="AO10" s="26">
        <f>('Table 1'!AO7/'Table 1'!AK7-1)*100</f>
        <v>7.7143574353253808</v>
      </c>
      <c r="AP10" s="26">
        <f>('Table 1'!AP7/'Table 1'!AL7-1)*100</f>
        <v>4.9654568388110665</v>
      </c>
      <c r="AQ10" s="26">
        <f>('Table 1'!AQ7/'Table 1'!AM7-1)*100</f>
        <v>2.3325817088960532</v>
      </c>
      <c r="AR10" s="26">
        <f>('Table 1'!AR7/'Table 1'!AN7-1)*100</f>
        <v>3.1255120563940419</v>
      </c>
      <c r="AS10" s="26">
        <f>('Table 1'!AS7/'Table 1'!AO7-1)*100</f>
        <v>2.6891694974416014</v>
      </c>
      <c r="AT10" s="26">
        <f>('Table 1'!AT7/'Table 1'!AP7-1)*100</f>
        <v>4.3660554287034969</v>
      </c>
      <c r="AU10" s="26">
        <f>('Table 1'!AU7/'Table 1'!AQ7-1)*100</f>
        <v>2.4999999999999911</v>
      </c>
      <c r="AV10" s="159" t="s">
        <v>30</v>
      </c>
      <c r="AW10" s="202"/>
      <c r="AX10" s="201"/>
      <c r="BA10" s="39"/>
      <c r="BB10" s="39"/>
      <c r="BC10" s="39"/>
      <c r="BD10" s="39"/>
    </row>
    <row r="11" spans="2:56" s="15" customFormat="1" ht="15" customHeight="1">
      <c r="B11" s="150" t="s">
        <v>31</v>
      </c>
      <c r="C11" s="23" t="s">
        <v>19</v>
      </c>
      <c r="D11" s="23" t="s">
        <v>19</v>
      </c>
      <c r="E11" s="23" t="s">
        <v>19</v>
      </c>
      <c r="F11" s="23" t="s">
        <v>19</v>
      </c>
      <c r="G11" s="23">
        <f>('Table 1'!G8/'Table 1'!C8-1)*100</f>
        <v>11.440089244482078</v>
      </c>
      <c r="H11" s="23">
        <f>('Table 1'!H8/'Table 1'!D8-1)*100</f>
        <v>7.0384924804388183</v>
      </c>
      <c r="I11" s="23">
        <f>('Table 1'!I8/'Table 1'!E8-1)*100</f>
        <v>6.8508996865510596</v>
      </c>
      <c r="J11" s="23">
        <f>('Table 1'!J8/'Table 1'!F8-1)*100</f>
        <v>7.8960802127068241</v>
      </c>
      <c r="K11" s="23">
        <f>('Table 1'!K8/'Table 1'!G8-1)*100</f>
        <v>0.38479385849798931</v>
      </c>
      <c r="L11" s="23">
        <f>('Table 1'!L8/'Table 1'!H8-1)*100</f>
        <v>2.7741398435559672</v>
      </c>
      <c r="M11" s="23">
        <f>('Table 1'!M8/'Table 1'!I8-1)*100</f>
        <v>1.5343003883808048</v>
      </c>
      <c r="N11" s="23">
        <f>('Table 1'!N8/'Table 1'!J8-1)*100</f>
        <v>-4.5382461792948252</v>
      </c>
      <c r="O11" s="23">
        <f>('Table 1'!O8/'Table 1'!K8-1)*100</f>
        <v>4.7864070173986306E-3</v>
      </c>
      <c r="P11" s="23">
        <f>('Table 1'!P8/'Table 1'!L8-1)*100</f>
        <v>-5.0764032733493947</v>
      </c>
      <c r="Q11" s="23">
        <f>('Table 1'!Q8/'Table 1'!M8-1)*100</f>
        <v>-3.8122099424844791</v>
      </c>
      <c r="R11" s="23">
        <f>('Table 1'!R8/'Table 1'!N8-1)*100</f>
        <v>9.1527130501978249E-3</v>
      </c>
      <c r="S11" s="23">
        <f>('Table 1'!S8/'Table 1'!O8-1)*100</f>
        <v>2.4564271133510562</v>
      </c>
      <c r="T11" s="23">
        <f>('Table 1'!T8/'Table 1'!P8-1)*100</f>
        <v>3.3701299775824589</v>
      </c>
      <c r="U11" s="23">
        <f>('Table 1'!U8/'Table 1'!Q8-1)*100</f>
        <v>0.3024031590518117</v>
      </c>
      <c r="V11" s="23">
        <f>('Table 1'!V8/'Table 1'!R8-1)*100</f>
        <v>-0.12013311290092199</v>
      </c>
      <c r="W11" s="23">
        <f>('Table 1'!W8/'Table 1'!S8-1)*100</f>
        <v>-5.9447859210053462</v>
      </c>
      <c r="X11" s="23">
        <f>('Table 1'!X8/'Table 1'!T8-1)*100</f>
        <v>-5.5806211530115002</v>
      </c>
      <c r="Y11" s="23">
        <f>('Table 1'!Y8/'Table 1'!U8-1)*100</f>
        <v>-4.3896579135799811</v>
      </c>
      <c r="Z11" s="23">
        <f>('Table 1'!Z8/'Table 1'!V8-1)*100</f>
        <v>-2.3026714369903112</v>
      </c>
      <c r="AA11" s="23">
        <f>('Table 1'!AA8/'Table 1'!W8-1)*100</f>
        <v>-6.3610815211287086</v>
      </c>
      <c r="AB11" s="23">
        <f>('Table 1'!AB8/'Table 1'!X8-1)*100</f>
        <v>-9.9943968413565223</v>
      </c>
      <c r="AC11" s="23">
        <f>('Table 1'!AC8/'Table 1'!Y8-1)*100</f>
        <v>-13.234163896601036</v>
      </c>
      <c r="AD11" s="23">
        <f>('Table 1'!AD8/'Table 1'!Z8-1)*100</f>
        <v>-13.319908693491023</v>
      </c>
      <c r="AE11" s="23">
        <f>('Table 1'!AE8/'Table 1'!AA8-1)*100</f>
        <v>-1.1432450231980584</v>
      </c>
      <c r="AF11" s="23">
        <f>('Table 1'!AF8/'Table 1'!AB8-1)*100</f>
        <v>2.4608104885482041</v>
      </c>
      <c r="AG11" s="23">
        <f>('Table 1'!AG8/'Table 1'!AC8-1)*100</f>
        <v>9.0046317921556032</v>
      </c>
      <c r="AH11" s="23">
        <f>('Table 1'!AH8/'Table 1'!AD8-1)*100</f>
        <v>7.1299185275262689</v>
      </c>
      <c r="AI11" s="23">
        <f>('Table 1'!AI8/'Table 1'!AE8-1)*100</f>
        <v>5.3219967232420728E-2</v>
      </c>
      <c r="AJ11" s="23">
        <f>('Table 1'!AJ8/'Table 1'!AF8-1)*100</f>
        <v>6.7843065270001279</v>
      </c>
      <c r="AK11" s="23">
        <f>('Table 1'!AK8/'Table 1'!AG8-1)*100</f>
        <v>8.5707256206471563</v>
      </c>
      <c r="AL11" s="23">
        <f>('Table 1'!AL8/'Table 1'!AH8-1)*100</f>
        <v>14.311911024843393</v>
      </c>
      <c r="AM11" s="23">
        <f>('Table 1'!AM8/'Table 1'!AI8-1)*100</f>
        <v>11.406452163428217</v>
      </c>
      <c r="AN11" s="23">
        <f>('Table 1'!AN8/'Table 1'!AJ8-1)*100</f>
        <v>15.642540530375616</v>
      </c>
      <c r="AO11" s="23">
        <f>('Table 1'!AO8/'Table 1'!AK8-1)*100</f>
        <v>11.373083734680755</v>
      </c>
      <c r="AP11" s="23">
        <f>('Table 1'!AP8/'Table 1'!AL8-1)*100</f>
        <v>11.207873465861361</v>
      </c>
      <c r="AQ11" s="23">
        <f>('Table 1'!AQ8/'Table 1'!AM8-1)*100</f>
        <v>9.6652585542570399</v>
      </c>
      <c r="AR11" s="23">
        <f>('Table 1'!AR8/'Table 1'!AN8-1)*100</f>
        <v>11.727506017205869</v>
      </c>
      <c r="AS11" s="23">
        <f>('Table 1'!AS8/'Table 1'!AO8-1)*100</f>
        <v>10.196559287559914</v>
      </c>
      <c r="AT11" s="23">
        <f>('Table 1'!AT8/'Table 1'!AP8-1)*100</f>
        <v>13.554780025476276</v>
      </c>
      <c r="AU11" s="23">
        <f>('Table 1'!AU8/'Table 1'!AQ8-1)*100</f>
        <v>10.16682745849713</v>
      </c>
      <c r="AV11" s="158" t="s">
        <v>54</v>
      </c>
      <c r="AW11" s="202"/>
      <c r="AX11" s="201"/>
      <c r="BA11" s="39"/>
      <c r="BB11" s="39"/>
      <c r="BC11" s="39"/>
      <c r="BD11" s="39"/>
    </row>
    <row r="12" spans="2:56" s="15" customFormat="1" ht="25">
      <c r="B12" s="148" t="s">
        <v>11</v>
      </c>
      <c r="C12" s="26" t="s">
        <v>19</v>
      </c>
      <c r="D12" s="26" t="s">
        <v>19</v>
      </c>
      <c r="E12" s="26" t="s">
        <v>19</v>
      </c>
      <c r="F12" s="26" t="s">
        <v>19</v>
      </c>
      <c r="G12" s="26">
        <f>('Table 1'!G9/'Table 1'!C9-1)*100</f>
        <v>40.993204731566621</v>
      </c>
      <c r="H12" s="26">
        <f>('Table 1'!H9/'Table 1'!D9-1)*100</f>
        <v>38.077524403469788</v>
      </c>
      <c r="I12" s="26">
        <f>('Table 1'!I9/'Table 1'!E9-1)*100</f>
        <v>28.571332928029069</v>
      </c>
      <c r="J12" s="26">
        <f>('Table 1'!J9/'Table 1'!F9-1)*100</f>
        <v>33.563380823959619</v>
      </c>
      <c r="K12" s="26">
        <f>('Table 1'!K9/'Table 1'!G9-1)*100</f>
        <v>4.786198586176571</v>
      </c>
      <c r="L12" s="26">
        <f>('Table 1'!L9/'Table 1'!H9-1)*100</f>
        <v>4.5267776603855614</v>
      </c>
      <c r="M12" s="26">
        <f>('Table 1'!M9/'Table 1'!I9-1)*100</f>
        <v>2.1614299816409499</v>
      </c>
      <c r="N12" s="26">
        <f>('Table 1'!N9/'Table 1'!J9-1)*100</f>
        <v>-9.8275943739123406E-3</v>
      </c>
      <c r="O12" s="26">
        <f>('Table 1'!O9/'Table 1'!K9-1)*100</f>
        <v>5.9852447471234527</v>
      </c>
      <c r="P12" s="26">
        <f>('Table 1'!P9/'Table 1'!L9-1)*100</f>
        <v>-2.1026673632176252</v>
      </c>
      <c r="Q12" s="26">
        <f>('Table 1'!Q9/'Table 1'!M9-1)*100</f>
        <v>-1.1874994575435283</v>
      </c>
      <c r="R12" s="26">
        <f>('Table 1'!R9/'Table 1'!N9-1)*100</f>
        <v>-4.9281325018914242</v>
      </c>
      <c r="S12" s="26">
        <f>('Table 1'!S9/'Table 1'!O9-1)*100</f>
        <v>-4.6022566653778245</v>
      </c>
      <c r="T12" s="26">
        <f>('Table 1'!T9/'Table 1'!P9-1)*100</f>
        <v>1.8886496065026126</v>
      </c>
      <c r="U12" s="26">
        <f>('Table 1'!U9/'Table 1'!Q9-1)*100</f>
        <v>0.95375271143063323</v>
      </c>
      <c r="V12" s="26">
        <f>('Table 1'!V9/'Table 1'!R9-1)*100</f>
        <v>1.382447799815778</v>
      </c>
      <c r="W12" s="26">
        <f>('Table 1'!W9/'Table 1'!S9-1)*100</f>
        <v>-1.3466861664599539</v>
      </c>
      <c r="X12" s="26">
        <f>('Table 1'!X9/'Table 1'!T9-1)*100</f>
        <v>-1.8928469815056914</v>
      </c>
      <c r="Y12" s="26">
        <f>('Table 1'!Y9/'Table 1'!U9-1)*100</f>
        <v>-1.0316733525876032</v>
      </c>
      <c r="Z12" s="26">
        <f>('Table 1'!Z9/'Table 1'!V9-1)*100</f>
        <v>-1.6511970510922125</v>
      </c>
      <c r="AA12" s="26">
        <f>('Table 1'!AA9/'Table 1'!W9-1)*100</f>
        <v>-3.2667713745783367</v>
      </c>
      <c r="AB12" s="26">
        <f>('Table 1'!AB9/'Table 1'!X9-1)*100</f>
        <v>-4.8881934311261643</v>
      </c>
      <c r="AC12" s="26">
        <f>('Table 1'!AC9/'Table 1'!Y9-1)*100</f>
        <v>-4.6451903306085285</v>
      </c>
      <c r="AD12" s="26">
        <f>('Table 1'!AD9/'Table 1'!Z9-1)*100</f>
        <v>-3.7771483181161636</v>
      </c>
      <c r="AE12" s="26">
        <f>('Table 1'!AE9/'Table 1'!AA9-1)*100</f>
        <v>-7.0058680250142729</v>
      </c>
      <c r="AF12" s="26">
        <f>('Table 1'!AF9/'Table 1'!AB9-1)*100</f>
        <v>6.4376951738206678</v>
      </c>
      <c r="AG12" s="26">
        <f>('Table 1'!AG9/'Table 1'!AC9-1)*100</f>
        <v>16.48876926136542</v>
      </c>
      <c r="AH12" s="26">
        <f>('Table 1'!AH9/'Table 1'!AD9-1)*100</f>
        <v>18.989569141470895</v>
      </c>
      <c r="AI12" s="26">
        <f>('Table 1'!AI9/'Table 1'!AE9-1)*100</f>
        <v>26.026833448097044</v>
      </c>
      <c r="AJ12" s="26">
        <f>('Table 1'!AJ9/'Table 1'!AF9-1)*100</f>
        <v>13.912352291191855</v>
      </c>
      <c r="AK12" s="26">
        <f>('Table 1'!AK9/'Table 1'!AG9-1)*100</f>
        <v>2.9761511530699059</v>
      </c>
      <c r="AL12" s="26">
        <f>('Table 1'!AL9/'Table 1'!AH9-1)*100</f>
        <v>2.6150259819510246</v>
      </c>
      <c r="AM12" s="26">
        <f>('Table 1'!AM9/'Table 1'!AI9-1)*100</f>
        <v>6.0151371411755639</v>
      </c>
      <c r="AN12" s="26">
        <f>('Table 1'!AN9/'Table 1'!AJ9-1)*100</f>
        <v>5.6041123474578569</v>
      </c>
      <c r="AO12" s="26">
        <f>('Table 1'!AO9/'Table 1'!AK9-1)*100</f>
        <v>4.9303769087700289</v>
      </c>
      <c r="AP12" s="26">
        <f>('Table 1'!AP9/'Table 1'!AL9-1)*100</f>
        <v>5.8207457325294198</v>
      </c>
      <c r="AQ12" s="26">
        <f>('Table 1'!AQ9/'Table 1'!AM9-1)*100</f>
        <v>0.46372053105929734</v>
      </c>
      <c r="AR12" s="26">
        <f>('Table 1'!AR9/'Table 1'!AN9-1)*100</f>
        <v>2.4491601403904051</v>
      </c>
      <c r="AS12" s="26">
        <f>('Table 1'!AS9/'Table 1'!AO9-1)*100</f>
        <v>1.621188339089219</v>
      </c>
      <c r="AT12" s="26">
        <f>('Table 1'!AT9/'Table 1'!AP9-1)*100</f>
        <v>4.3009095948182363</v>
      </c>
      <c r="AU12" s="26">
        <f>('Table 1'!AU9/'Table 1'!AQ9-1)*100</f>
        <v>3.5855452291292611</v>
      </c>
      <c r="AV12" s="159" t="s">
        <v>12</v>
      </c>
      <c r="AW12" s="202"/>
      <c r="AX12" s="201"/>
      <c r="BA12" s="39"/>
      <c r="BB12" s="39"/>
      <c r="BC12" s="39"/>
      <c r="BD12" s="39"/>
    </row>
    <row r="13" spans="2:56" s="15" customFormat="1" ht="12.5">
      <c r="B13" s="150" t="s">
        <v>32</v>
      </c>
      <c r="C13" s="23" t="s">
        <v>19</v>
      </c>
      <c r="D13" s="23" t="s">
        <v>19</v>
      </c>
      <c r="E13" s="23" t="s">
        <v>19</v>
      </c>
      <c r="F13" s="23" t="s">
        <v>19</v>
      </c>
      <c r="G13" s="23">
        <f>('Table 1'!G10/'Table 1'!C10-1)*100</f>
        <v>-11.220168071855152</v>
      </c>
      <c r="H13" s="23">
        <f>('Table 1'!H10/'Table 1'!D10-1)*100</f>
        <v>-18.886344390662778</v>
      </c>
      <c r="I13" s="23">
        <f>('Table 1'!I10/'Table 1'!E10-1)*100</f>
        <v>-22.655594101628253</v>
      </c>
      <c r="J13" s="23">
        <f>('Table 1'!J10/'Table 1'!F10-1)*100</f>
        <v>-17.459839874729155</v>
      </c>
      <c r="K13" s="23">
        <f>('Table 1'!K10/'Table 1'!G10-1)*100</f>
        <v>-4.7710229021854396</v>
      </c>
      <c r="L13" s="23">
        <f>('Table 1'!L10/'Table 1'!H10-1)*100</f>
        <v>-5.5923215673810205</v>
      </c>
      <c r="M13" s="23">
        <f>('Table 1'!M10/'Table 1'!I10-1)*100</f>
        <v>-3.5729513705040628E-2</v>
      </c>
      <c r="N13" s="23">
        <f>('Table 1'!N10/'Table 1'!J10-1)*100</f>
        <v>-5.5316627707388433</v>
      </c>
      <c r="O13" s="23">
        <f>('Table 1'!O10/'Table 1'!K10-1)*100</f>
        <v>-5.4873964988500497</v>
      </c>
      <c r="P13" s="23">
        <f>('Table 1'!P10/'Table 1'!L10-1)*100</f>
        <v>-6.7572415857975461</v>
      </c>
      <c r="Q13" s="23">
        <f>('Table 1'!Q10/'Table 1'!M10-1)*100</f>
        <v>-14.836496603657412</v>
      </c>
      <c r="R13" s="23">
        <f>('Table 1'!R10/'Table 1'!N10-1)*100</f>
        <v>-13.483931427333184</v>
      </c>
      <c r="S13" s="23">
        <f>('Table 1'!S10/'Table 1'!O10-1)*100</f>
        <v>-3.3415074536801148</v>
      </c>
      <c r="T13" s="23">
        <f>('Table 1'!T10/'Table 1'!P10-1)*100</f>
        <v>-0.83860011672223234</v>
      </c>
      <c r="U13" s="23">
        <f>('Table 1'!U10/'Table 1'!Q10-1)*100</f>
        <v>0.45934719225098064</v>
      </c>
      <c r="V13" s="23">
        <f>('Table 1'!V10/'Table 1'!R10-1)*100</f>
        <v>-2.6843329731912613</v>
      </c>
      <c r="W13" s="23">
        <f>('Table 1'!W10/'Table 1'!S10-1)*100</f>
        <v>-6.7125344416784412</v>
      </c>
      <c r="X13" s="23">
        <f>('Table 1'!X10/'Table 1'!T10-1)*100</f>
        <v>-0.16173615821124532</v>
      </c>
      <c r="Y13" s="23">
        <f>('Table 1'!Y10/'Table 1'!U10-1)*100</f>
        <v>-0.99267947637421416</v>
      </c>
      <c r="Z13" s="23">
        <f>('Table 1'!Z10/'Table 1'!V10-1)*100</f>
        <v>-3.3474055033671735</v>
      </c>
      <c r="AA13" s="23">
        <f>('Table 1'!AA10/'Table 1'!W10-1)*100</f>
        <v>-21.654807800822006</v>
      </c>
      <c r="AB13" s="23">
        <f>('Table 1'!AB10/'Table 1'!X10-1)*100</f>
        <v>-48.456957797928723</v>
      </c>
      <c r="AC13" s="23">
        <f>('Table 1'!AC10/'Table 1'!Y10-1)*100</f>
        <v>-52.930813756780701</v>
      </c>
      <c r="AD13" s="23">
        <f>('Table 1'!AD10/'Table 1'!Z10-1)*100</f>
        <v>-54.621247151693765</v>
      </c>
      <c r="AE13" s="23">
        <f>('Table 1'!AE10/'Table 1'!AA10-1)*100</f>
        <v>-19.915466739650999</v>
      </c>
      <c r="AF13" s="23">
        <f>('Table 1'!AF10/'Table 1'!AB10-1)*100</f>
        <v>30.196406767205186</v>
      </c>
      <c r="AG13" s="23">
        <f>('Table 1'!AG10/'Table 1'!AC10-1)*100</f>
        <v>47.060981459939178</v>
      </c>
      <c r="AH13" s="23">
        <f>('Table 1'!AH10/'Table 1'!AD10-1)*100</f>
        <v>64.962940702021001</v>
      </c>
      <c r="AI13" s="23">
        <f>('Table 1'!AI10/'Table 1'!AE10-1)*100</f>
        <v>26.441921259488165</v>
      </c>
      <c r="AJ13" s="23">
        <f>('Table 1'!AJ10/'Table 1'!AF10-1)*100</f>
        <v>22.020582229977158</v>
      </c>
      <c r="AK13" s="23">
        <f>('Table 1'!AK10/'Table 1'!AG10-1)*100</f>
        <v>21.346804922809159</v>
      </c>
      <c r="AL13" s="23">
        <f>('Table 1'!AL10/'Table 1'!AH10-1)*100</f>
        <v>23.245412019055212</v>
      </c>
      <c r="AM13" s="23">
        <f>('Table 1'!AM10/'Table 1'!AI10-1)*100</f>
        <v>10.076721773384989</v>
      </c>
      <c r="AN13" s="23">
        <f>('Table 1'!AN10/'Table 1'!AJ10-1)*100</f>
        <v>13.258377181045255</v>
      </c>
      <c r="AO13" s="23">
        <f>('Table 1'!AO10/'Table 1'!AK10-1)*100</f>
        <v>16.30246924721046</v>
      </c>
      <c r="AP13" s="23">
        <f>('Table 1'!AP10/'Table 1'!AL10-1)*100</f>
        <v>19.811010165901187</v>
      </c>
      <c r="AQ13" s="23">
        <f>('Table 1'!AQ10/'Table 1'!AM10-1)*100</f>
        <v>15.225926202101835</v>
      </c>
      <c r="AR13" s="23">
        <f>('Table 1'!AR10/'Table 1'!AN10-1)*100</f>
        <v>16.037217501526268</v>
      </c>
      <c r="AS13" s="23">
        <f>('Table 1'!AS10/'Table 1'!AO10-1)*100</f>
        <v>18.843218005845763</v>
      </c>
      <c r="AT13" s="23">
        <f>('Table 1'!AT10/'Table 1'!AP10-1)*100</f>
        <v>17.359757968674639</v>
      </c>
      <c r="AU13" s="23">
        <f>('Table 1'!AU10/'Table 1'!AQ10-1)*100</f>
        <v>7.4852347906225969</v>
      </c>
      <c r="AV13" s="158" t="s">
        <v>33</v>
      </c>
      <c r="AW13" s="202"/>
      <c r="AX13" s="201"/>
      <c r="BA13" s="39"/>
      <c r="BB13" s="39"/>
      <c r="BC13" s="39"/>
      <c r="BD13" s="39"/>
    </row>
    <row r="14" spans="2:56" s="15" customFormat="1" ht="15" customHeight="1">
      <c r="B14" s="148" t="s">
        <v>34</v>
      </c>
      <c r="C14" s="26" t="s">
        <v>19</v>
      </c>
      <c r="D14" s="26" t="s">
        <v>19</v>
      </c>
      <c r="E14" s="26" t="s">
        <v>19</v>
      </c>
      <c r="F14" s="26" t="s">
        <v>19</v>
      </c>
      <c r="G14" s="26">
        <f>('Table 1'!G11/'Table 1'!C11-1)*100</f>
        <v>4.6578036300973347</v>
      </c>
      <c r="H14" s="26">
        <f>('Table 1'!H11/'Table 1'!D11-1)*100</f>
        <v>10.054896085423891</v>
      </c>
      <c r="I14" s="26">
        <f>('Table 1'!I11/'Table 1'!E11-1)*100</f>
        <v>33.798745362160631</v>
      </c>
      <c r="J14" s="26">
        <f>('Table 1'!J11/'Table 1'!F11-1)*100</f>
        <v>5.9034180378706669</v>
      </c>
      <c r="K14" s="26">
        <f>('Table 1'!K11/'Table 1'!G11-1)*100</f>
        <v>21.360174138103293</v>
      </c>
      <c r="L14" s="26">
        <f>('Table 1'!L11/'Table 1'!H11-1)*100</f>
        <v>20.635489381303618</v>
      </c>
      <c r="M14" s="26">
        <f>('Table 1'!M11/'Table 1'!I11-1)*100</f>
        <v>6.7480219709104006E-2</v>
      </c>
      <c r="N14" s="26">
        <f>('Table 1'!N11/'Table 1'!J11-1)*100</f>
        <v>-4.4721976293193411</v>
      </c>
      <c r="O14" s="26">
        <f>('Table 1'!O11/'Table 1'!K11-1)*100</f>
        <v>4.8209462208427922</v>
      </c>
      <c r="P14" s="26">
        <f>('Table 1'!P11/'Table 1'!L11-1)*100</f>
        <v>-2.59746683165204</v>
      </c>
      <c r="Q14" s="26">
        <f>('Table 1'!Q11/'Table 1'!M11-1)*100</f>
        <v>17.529623776291061</v>
      </c>
      <c r="R14" s="26">
        <f>('Table 1'!R11/'Table 1'!N11-1)*100</f>
        <v>16.28858506719526</v>
      </c>
      <c r="S14" s="26">
        <f>('Table 1'!S11/'Table 1'!O11-1)*100</f>
        <v>-4.5438493912697275</v>
      </c>
      <c r="T14" s="26">
        <f>('Table 1'!T11/'Table 1'!P11-1)*100</f>
        <v>-5.3953603963257102</v>
      </c>
      <c r="U14" s="26">
        <f>('Table 1'!U11/'Table 1'!Q11-1)*100</f>
        <v>-12.638431142537843</v>
      </c>
      <c r="V14" s="26">
        <f>('Table 1'!V11/'Table 1'!R11-1)*100</f>
        <v>-10.811903921526167</v>
      </c>
      <c r="W14" s="26">
        <f>('Table 1'!W11/'Table 1'!S11-1)*100</f>
        <v>2.8309812871071927</v>
      </c>
      <c r="X14" s="26">
        <f>('Table 1'!X11/'Table 1'!T11-1)*100</f>
        <v>6.9578595459611092</v>
      </c>
      <c r="Y14" s="26">
        <f>('Table 1'!Y11/'Table 1'!U11-1)*100</f>
        <v>5.4237157978265671</v>
      </c>
      <c r="Z14" s="26">
        <f>('Table 1'!Z11/'Table 1'!V11-1)*100</f>
        <v>0.4734476508040375</v>
      </c>
      <c r="AA14" s="26">
        <f>('Table 1'!AA11/'Table 1'!W11-1)*100</f>
        <v>-22.984063635761643</v>
      </c>
      <c r="AB14" s="26">
        <f>('Table 1'!AB11/'Table 1'!X11-1)*100</f>
        <v>-48.219663095113042</v>
      </c>
      <c r="AC14" s="26">
        <f>('Table 1'!AC11/'Table 1'!Y11-1)*100</f>
        <v>-33.051912758337565</v>
      </c>
      <c r="AD14" s="26">
        <f>('Table 1'!AD11/'Table 1'!Z11-1)*100</f>
        <v>-28.342460732598383</v>
      </c>
      <c r="AE14" s="26">
        <f>('Table 1'!AE11/'Table 1'!AA11-1)*100</f>
        <v>-18.155341924753177</v>
      </c>
      <c r="AF14" s="26">
        <f>('Table 1'!AF11/'Table 1'!AB11-1)*100</f>
        <v>23.548368998787673</v>
      </c>
      <c r="AG14" s="26">
        <f>('Table 1'!AG11/'Table 1'!AC11-1)*100</f>
        <v>4.5569574315529771</v>
      </c>
      <c r="AH14" s="26">
        <f>('Table 1'!AH11/'Table 1'!AD11-1)*100</f>
        <v>20.111919759994912</v>
      </c>
      <c r="AI14" s="26">
        <f>('Table 1'!AI11/'Table 1'!AE11-1)*100</f>
        <v>13.798393604974301</v>
      </c>
      <c r="AJ14" s="26">
        <f>('Table 1'!AJ11/'Table 1'!AF11-1)*100</f>
        <v>13.710183505932005</v>
      </c>
      <c r="AK14" s="26">
        <f>('Table 1'!AK11/'Table 1'!AG11-1)*100</f>
        <v>10.123745155191521</v>
      </c>
      <c r="AL14" s="26">
        <f>('Table 1'!AL11/'Table 1'!AH11-1)*100</f>
        <v>6.9786004309145389</v>
      </c>
      <c r="AM14" s="26">
        <f>('Table 1'!AM11/'Table 1'!AI11-1)*100</f>
        <v>6.9284275597619738</v>
      </c>
      <c r="AN14" s="26">
        <f>('Table 1'!AN11/'Table 1'!AJ11-1)*100</f>
        <v>6.0562565132626034</v>
      </c>
      <c r="AO14" s="26">
        <f>('Table 1'!AO11/'Table 1'!AK11-1)*100</f>
        <v>4.1475582694064261</v>
      </c>
      <c r="AP14" s="26">
        <f>('Table 1'!AP11/'Table 1'!AL11-1)*100</f>
        <v>5.75934357199539</v>
      </c>
      <c r="AQ14" s="26">
        <f>('Table 1'!AQ11/'Table 1'!AM11-1)*100</f>
        <v>3.9818836097369026</v>
      </c>
      <c r="AR14" s="26">
        <f>('Table 1'!AR11/'Table 1'!AN11-1)*100</f>
        <v>4.4475896180846908</v>
      </c>
      <c r="AS14" s="26">
        <f>('Table 1'!AS11/'Table 1'!AO11-1)*100</f>
        <v>4.7756967053265376</v>
      </c>
      <c r="AT14" s="26">
        <f>('Table 1'!AT11/'Table 1'!AP11-1)*100</f>
        <v>6.377614463843706</v>
      </c>
      <c r="AU14" s="26">
        <f>('Table 1'!AU11/'Table 1'!AQ11-1)*100</f>
        <v>2.1052229858310678</v>
      </c>
      <c r="AV14" s="159" t="s">
        <v>35</v>
      </c>
      <c r="AW14" s="202"/>
      <c r="AX14" s="201"/>
      <c r="BA14" s="39"/>
      <c r="BB14" s="39"/>
      <c r="BC14" s="39"/>
      <c r="BD14" s="39"/>
    </row>
    <row r="15" spans="2:56" s="15" customFormat="1" ht="15" customHeight="1">
      <c r="B15" s="150" t="s">
        <v>36</v>
      </c>
      <c r="C15" s="23" t="s">
        <v>19</v>
      </c>
      <c r="D15" s="23" t="s">
        <v>19</v>
      </c>
      <c r="E15" s="23" t="s">
        <v>19</v>
      </c>
      <c r="F15" s="23" t="s">
        <v>19</v>
      </c>
      <c r="G15" s="23">
        <f>('Table 1'!G12/'Table 1'!C12-1)*100</f>
        <v>13.957454556006121</v>
      </c>
      <c r="H15" s="23">
        <f>('Table 1'!H12/'Table 1'!D12-1)*100</f>
        <v>9.5234385750324169</v>
      </c>
      <c r="I15" s="23">
        <f>('Table 1'!I12/'Table 1'!E12-1)*100</f>
        <v>4.291652192541151</v>
      </c>
      <c r="J15" s="23">
        <f>('Table 1'!J12/'Table 1'!F12-1)*100</f>
        <v>-4.7721823118155875</v>
      </c>
      <c r="K15" s="23">
        <f>('Table 1'!K12/'Table 1'!G12-1)*100</f>
        <v>2.6048986603030455</v>
      </c>
      <c r="L15" s="23">
        <f>('Table 1'!L12/'Table 1'!H12-1)*100</f>
        <v>5.2846847750713577</v>
      </c>
      <c r="M15" s="23">
        <f>('Table 1'!M12/'Table 1'!I12-1)*100</f>
        <v>9.6855114260968822</v>
      </c>
      <c r="N15" s="23">
        <f>('Table 1'!N12/'Table 1'!J12-1)*100</f>
        <v>17.93479647340266</v>
      </c>
      <c r="O15" s="23">
        <f>('Table 1'!O12/'Table 1'!K12-1)*100</f>
        <v>8.833787919105319</v>
      </c>
      <c r="P15" s="23">
        <f>('Table 1'!P12/'Table 1'!L12-1)*100</f>
        <v>8.8308802842310907</v>
      </c>
      <c r="Q15" s="23">
        <f>('Table 1'!Q12/'Table 1'!M12-1)*100</f>
        <v>4.5321102568896654</v>
      </c>
      <c r="R15" s="23">
        <f>('Table 1'!R12/'Table 1'!N12-1)*100</f>
        <v>11.701383407889377</v>
      </c>
      <c r="S15" s="23">
        <f>('Table 1'!S12/'Table 1'!O12-1)*100</f>
        <v>-1.4984259309194559</v>
      </c>
      <c r="T15" s="23">
        <f>('Table 1'!T12/'Table 1'!P12-1)*100</f>
        <v>-5.0364956252722752</v>
      </c>
      <c r="U15" s="23">
        <f>('Table 1'!U12/'Table 1'!Q12-1)*100</f>
        <v>-0.55283628079534353</v>
      </c>
      <c r="V15" s="23">
        <f>('Table 1'!V12/'Table 1'!R12-1)*100</f>
        <v>-10.581509041008951</v>
      </c>
      <c r="W15" s="23">
        <f>('Table 1'!W12/'Table 1'!S12-1)*100</f>
        <v>-2.0444936445873085</v>
      </c>
      <c r="X15" s="23">
        <f>('Table 1'!X12/'Table 1'!T12-1)*100</f>
        <v>-2.5122734056674867</v>
      </c>
      <c r="Y15" s="23">
        <f>('Table 1'!Y12/'Table 1'!U12-1)*100</f>
        <v>-3.0066592446994167</v>
      </c>
      <c r="Z15" s="23">
        <f>('Table 1'!Z12/'Table 1'!V12-1)*100</f>
        <v>1.3236611187111613</v>
      </c>
      <c r="AA15" s="23">
        <f>('Table 1'!AA12/'Table 1'!W12-1)*100</f>
        <v>16.313135882581609</v>
      </c>
      <c r="AB15" s="23">
        <f>('Table 1'!AB12/'Table 1'!X12-1)*100</f>
        <v>7.5814921599942409</v>
      </c>
      <c r="AC15" s="23">
        <f>('Table 1'!AC12/'Table 1'!Y12-1)*100</f>
        <v>10.611197363021873</v>
      </c>
      <c r="AD15" s="23">
        <f>('Table 1'!AD12/'Table 1'!Z12-1)*100</f>
        <v>3.7131997072224587</v>
      </c>
      <c r="AE15" s="23">
        <f>('Table 1'!AE12/'Table 1'!AA12-1)*100</f>
        <v>4.7718244422115363</v>
      </c>
      <c r="AF15" s="23">
        <f>('Table 1'!AF12/'Table 1'!AB12-1)*100</f>
        <v>1.8954850527424627</v>
      </c>
      <c r="AG15" s="23">
        <f>('Table 1'!AG12/'Table 1'!AC12-1)*100</f>
        <v>3.8556434071708612</v>
      </c>
      <c r="AH15" s="23">
        <f>('Table 1'!AH12/'Table 1'!AD12-1)*100</f>
        <v>5.7107963129883865</v>
      </c>
      <c r="AI15" s="23">
        <f>('Table 1'!AI12/'Table 1'!AE12-1)*100</f>
        <v>3.3284947611963212</v>
      </c>
      <c r="AJ15" s="23">
        <f>('Table 1'!AJ12/'Table 1'!AF12-1)*100</f>
        <v>8.8856872071092941</v>
      </c>
      <c r="AK15" s="23">
        <f>('Table 1'!AK12/'Table 1'!AG12-1)*100</f>
        <v>7.6489221614052028</v>
      </c>
      <c r="AL15" s="23">
        <f>('Table 1'!AL12/'Table 1'!AH12-1)*100</f>
        <v>9.6133600565521995</v>
      </c>
      <c r="AM15" s="23">
        <f>('Table 1'!AM12/'Table 1'!AI12-1)*100</f>
        <v>0.47208595688548183</v>
      </c>
      <c r="AN15" s="23">
        <f>('Table 1'!AN12/'Table 1'!AJ12-1)*100</f>
        <v>9.9709408191870139</v>
      </c>
      <c r="AO15" s="23">
        <f>('Table 1'!AO12/'Table 1'!AK12-1)*100</f>
        <v>-0.10027685278385379</v>
      </c>
      <c r="AP15" s="23">
        <f>('Table 1'!AP12/'Table 1'!AL12-1)*100</f>
        <v>0.15973788401009159</v>
      </c>
      <c r="AQ15" s="23">
        <f>('Table 1'!AQ12/'Table 1'!AM12-1)*100</f>
        <v>4.9255232147440653</v>
      </c>
      <c r="AR15" s="23">
        <f>('Table 1'!AR12/'Table 1'!AN12-1)*100</f>
        <v>3.4125300103633016</v>
      </c>
      <c r="AS15" s="23">
        <f>('Table 1'!AS12/'Table 1'!AO12-1)*100</f>
        <v>9.4824315506311088</v>
      </c>
      <c r="AT15" s="23">
        <f>('Table 1'!AT12/'Table 1'!AP12-1)*100</f>
        <v>8.7836235135356766</v>
      </c>
      <c r="AU15" s="23">
        <f>('Table 1'!AU12/'Table 1'!AQ12-1)*100</f>
        <v>3.8662868803943429</v>
      </c>
      <c r="AV15" s="158" t="s">
        <v>37</v>
      </c>
      <c r="AW15" s="202"/>
      <c r="AX15" s="201"/>
      <c r="BA15" s="39"/>
      <c r="BB15" s="39"/>
      <c r="BC15" s="39"/>
      <c r="BD15" s="39"/>
    </row>
    <row r="16" spans="2:56" s="15" customFormat="1" ht="15" customHeight="1">
      <c r="B16" s="148" t="s">
        <v>38</v>
      </c>
      <c r="C16" s="26" t="s">
        <v>19</v>
      </c>
      <c r="D16" s="26" t="s">
        <v>19</v>
      </c>
      <c r="E16" s="26" t="s">
        <v>19</v>
      </c>
      <c r="F16" s="26" t="s">
        <v>19</v>
      </c>
      <c r="G16" s="26">
        <f>('Table 1'!G13/'Table 1'!C13-1)*100</f>
        <v>23.309552125071686</v>
      </c>
      <c r="H16" s="26">
        <f>('Table 1'!H13/'Table 1'!D13-1)*100</f>
        <v>10.241667703600598</v>
      </c>
      <c r="I16" s="26">
        <f>('Table 1'!I13/'Table 1'!E13-1)*100</f>
        <v>12.603859724227483</v>
      </c>
      <c r="J16" s="26">
        <f>('Table 1'!J13/'Table 1'!F13-1)*100</f>
        <v>5.8104398304108518</v>
      </c>
      <c r="K16" s="26">
        <f>('Table 1'!K13/'Table 1'!G13-1)*100</f>
        <v>6.6953134175210094</v>
      </c>
      <c r="L16" s="26">
        <f>('Table 1'!L13/'Table 1'!H13-1)*100</f>
        <v>12.806253926063604</v>
      </c>
      <c r="M16" s="26">
        <f>('Table 1'!M13/'Table 1'!I13-1)*100</f>
        <v>8.464421213948059</v>
      </c>
      <c r="N16" s="26">
        <f>('Table 1'!N13/'Table 1'!J13-1)*100</f>
        <v>13.49978392402582</v>
      </c>
      <c r="O16" s="26">
        <f>('Table 1'!O13/'Table 1'!K13-1)*100</f>
        <v>-1.415203307235624</v>
      </c>
      <c r="P16" s="26">
        <f>('Table 1'!P13/'Table 1'!L13-1)*100</f>
        <v>-1.3330734485249129</v>
      </c>
      <c r="Q16" s="26">
        <f>('Table 1'!Q13/'Table 1'!M13-1)*100</f>
        <v>-1.0454838638810027</v>
      </c>
      <c r="R16" s="26">
        <f>('Table 1'!R13/'Table 1'!N13-1)*100</f>
        <v>-2.6203469797658863</v>
      </c>
      <c r="S16" s="26">
        <f>('Table 1'!S13/'Table 1'!O13-1)*100</f>
        <v>-7.9848691044388742</v>
      </c>
      <c r="T16" s="26">
        <f>('Table 1'!T13/'Table 1'!P13-1)*100</f>
        <v>-7.2786016214632099</v>
      </c>
      <c r="U16" s="26">
        <f>('Table 1'!U13/'Table 1'!Q13-1)*100</f>
        <v>-9.986198827699134</v>
      </c>
      <c r="V16" s="26">
        <f>('Table 1'!V13/'Table 1'!R13-1)*100</f>
        <v>-11.698588017879475</v>
      </c>
      <c r="W16" s="26">
        <f>('Table 1'!W13/'Table 1'!S13-1)*100</f>
        <v>-1.7998894216519679</v>
      </c>
      <c r="X16" s="26">
        <f>('Table 1'!X13/'Table 1'!T13-1)*100</f>
        <v>0.90916114378192248</v>
      </c>
      <c r="Y16" s="26">
        <f>('Table 1'!Y13/'Table 1'!U13-1)*100</f>
        <v>2.5178618978886513</v>
      </c>
      <c r="Z16" s="26">
        <f>('Table 1'!Z13/'Table 1'!V13-1)*100</f>
        <v>8.7916485381236864</v>
      </c>
      <c r="AA16" s="26">
        <f>('Table 1'!AA13/'Table 1'!W13-1)*100</f>
        <v>-19.21757785151279</v>
      </c>
      <c r="AB16" s="26">
        <f>('Table 1'!AB13/'Table 1'!X13-1)*100</f>
        <v>-17.33932099444484</v>
      </c>
      <c r="AC16" s="26">
        <f>('Table 1'!AC13/'Table 1'!Y13-1)*100</f>
        <v>-19.510325389527171</v>
      </c>
      <c r="AD16" s="26">
        <f>('Table 1'!AD13/'Table 1'!Z13-1)*100</f>
        <v>-23.948884731136168</v>
      </c>
      <c r="AE16" s="26">
        <f>('Table 1'!AE13/'Table 1'!AA13-1)*100</f>
        <v>-5.1155042927961247</v>
      </c>
      <c r="AF16" s="26">
        <f>('Table 1'!AF13/'Table 1'!AB13-1)*100</f>
        <v>-1.788479434013357</v>
      </c>
      <c r="AG16" s="26">
        <f>('Table 1'!AG13/'Table 1'!AC13-1)*100</f>
        <v>10.468993947293214</v>
      </c>
      <c r="AH16" s="26">
        <f>('Table 1'!AH13/'Table 1'!AD13-1)*100</f>
        <v>12.461841483549364</v>
      </c>
      <c r="AI16" s="26">
        <f>('Table 1'!AI13/'Table 1'!AE13-1)*100</f>
        <v>20.912021157721504</v>
      </c>
      <c r="AJ16" s="26">
        <f>('Table 1'!AJ13/'Table 1'!AF13-1)*100</f>
        <v>1.5042803297611984</v>
      </c>
      <c r="AK16" s="26">
        <f>('Table 1'!AK13/'Table 1'!AG13-1)*100</f>
        <v>5.005723301858267</v>
      </c>
      <c r="AL16" s="26">
        <f>('Table 1'!AL13/'Table 1'!AH13-1)*100</f>
        <v>6.2244531554425553</v>
      </c>
      <c r="AM16" s="26">
        <f>('Table 1'!AM13/'Table 1'!AI13-1)*100</f>
        <v>4.0908485491593982</v>
      </c>
      <c r="AN16" s="26">
        <f>('Table 1'!AN13/'Table 1'!AJ13-1)*100</f>
        <v>21.087413684209587</v>
      </c>
      <c r="AO16" s="26">
        <f>('Table 1'!AO13/'Table 1'!AK13-1)*100</f>
        <v>6.7939061895433195</v>
      </c>
      <c r="AP16" s="26">
        <f>('Table 1'!AP13/'Table 1'!AL13-1)*100</f>
        <v>16.590113104268323</v>
      </c>
      <c r="AQ16" s="26">
        <f>('Table 1'!AQ13/'Table 1'!AM13-1)*100</f>
        <v>10.588588457367077</v>
      </c>
      <c r="AR16" s="26">
        <f>('Table 1'!AR13/'Table 1'!AN13-1)*100</f>
        <v>14.326342365259205</v>
      </c>
      <c r="AS16" s="26">
        <f>('Table 1'!AS13/'Table 1'!AO13-1)*100</f>
        <v>12.526686907788708</v>
      </c>
      <c r="AT16" s="26">
        <f>('Table 1'!AT13/'Table 1'!AP13-1)*100</f>
        <v>5.9608849409368725</v>
      </c>
      <c r="AU16" s="26">
        <f>('Table 1'!AU13/'Table 1'!AQ13-1)*100</f>
        <v>9.1496510517426586</v>
      </c>
      <c r="AV16" s="159" t="s">
        <v>39</v>
      </c>
      <c r="AW16" s="202"/>
      <c r="AX16" s="201"/>
      <c r="BA16" s="39"/>
      <c r="BB16" s="39"/>
      <c r="BC16" s="39"/>
      <c r="BD16" s="39"/>
    </row>
    <row r="17" spans="2:56" s="15" customFormat="1" ht="12.5">
      <c r="B17" s="150" t="s">
        <v>40</v>
      </c>
      <c r="C17" s="23" t="s">
        <v>19</v>
      </c>
      <c r="D17" s="23" t="s">
        <v>19</v>
      </c>
      <c r="E17" s="23" t="s">
        <v>19</v>
      </c>
      <c r="F17" s="23" t="s">
        <v>19</v>
      </c>
      <c r="G17" s="23">
        <f>('Table 1'!G14/'Table 1'!C14-1)*100</f>
        <v>23.224234184604221</v>
      </c>
      <c r="H17" s="23">
        <f>('Table 1'!H14/'Table 1'!D14-1)*100</f>
        <v>8.3972029176228027</v>
      </c>
      <c r="I17" s="23">
        <f>('Table 1'!I14/'Table 1'!E14-1)*100</f>
        <v>-2.8932217382094727</v>
      </c>
      <c r="J17" s="23">
        <f>('Table 1'!J14/'Table 1'!F14-1)*100</f>
        <v>-11.770394493800262</v>
      </c>
      <c r="K17" s="23">
        <f>('Table 1'!K14/'Table 1'!G14-1)*100</f>
        <v>14.188275964992215</v>
      </c>
      <c r="L17" s="23">
        <f>('Table 1'!L14/'Table 1'!H14-1)*100</f>
        <v>13.626878344712011</v>
      </c>
      <c r="M17" s="23">
        <f>('Table 1'!M14/'Table 1'!I14-1)*100</f>
        <v>13.068240791394858</v>
      </c>
      <c r="N17" s="23">
        <f>('Table 1'!N14/'Table 1'!J14-1)*100</f>
        <v>12.512349735389972</v>
      </c>
      <c r="O17" s="23">
        <f>('Table 1'!O14/'Table 1'!K14-1)*100</f>
        <v>11.004134062444582</v>
      </c>
      <c r="P17" s="23">
        <f>('Table 1'!P14/'Table 1'!L14-1)*100</f>
        <v>9.5781916288360858</v>
      </c>
      <c r="Q17" s="23">
        <f>('Table 1'!Q14/'Table 1'!M14-1)*100</f>
        <v>8.1705666375565755</v>
      </c>
      <c r="R17" s="23">
        <f>('Table 1'!R14/'Table 1'!N14-1)*100</f>
        <v>6.781023785493101</v>
      </c>
      <c r="S17" s="23">
        <f>('Table 1'!S14/'Table 1'!O14-1)*100</f>
        <v>-8.4735850917331152</v>
      </c>
      <c r="T17" s="23">
        <f>('Table 1'!T14/'Table 1'!P14-1)*100</f>
        <v>-9.6462959133805768</v>
      </c>
      <c r="U17" s="23">
        <f>('Table 1'!U14/'Table 1'!Q14-1)*100</f>
        <v>-10.803981010786712</v>
      </c>
      <c r="V17" s="23">
        <f>('Table 1'!V14/'Table 1'!R14-1)*100</f>
        <v>-11.946832905743598</v>
      </c>
      <c r="W17" s="23">
        <f>('Table 1'!W14/'Table 1'!S14-1)*100</f>
        <v>1.3461440636442612</v>
      </c>
      <c r="X17" s="23">
        <f>('Table 1'!X14/'Table 1'!T14-1)*100</f>
        <v>0.70900545768746159</v>
      </c>
      <c r="Y17" s="23">
        <f>('Table 1'!Y14/'Table 1'!U14-1)*100</f>
        <v>7.5872387480968584E-2</v>
      </c>
      <c r="Z17" s="23">
        <f>('Table 1'!Z14/'Table 1'!V14-1)*100</f>
        <v>-0.55328032880620492</v>
      </c>
      <c r="AA17" s="23">
        <f>('Table 1'!AA14/'Table 1'!W14-1)*100</f>
        <v>-25.178006475046153</v>
      </c>
      <c r="AB17" s="23">
        <f>('Table 1'!AB14/'Table 1'!X14-1)*100</f>
        <v>-23.220930662793503</v>
      </c>
      <c r="AC17" s="23">
        <f>('Table 1'!AC14/'Table 1'!Y14-1)*100</f>
        <v>-22.084178713768665</v>
      </c>
      <c r="AD17" s="23">
        <f>('Table 1'!AD14/'Table 1'!Z14-1)*100</f>
        <v>-21.715112445166717</v>
      </c>
      <c r="AE17" s="23">
        <f>('Table 1'!AE14/'Table 1'!AA14-1)*100</f>
        <v>2.6284108612152801</v>
      </c>
      <c r="AF17" s="23">
        <f>('Table 1'!AF14/'Table 1'!AB14-1)*100</f>
        <v>-5.0134187214784802</v>
      </c>
      <c r="AG17" s="23">
        <f>('Table 1'!AG14/'Table 1'!AC14-1)*100</f>
        <v>-1.4579056267880031</v>
      </c>
      <c r="AH17" s="23">
        <f>('Table 1'!AH14/'Table 1'!AD14-1)*100</f>
        <v>2.7298636165912216</v>
      </c>
      <c r="AI17" s="23">
        <f>('Table 1'!AI14/'Table 1'!AE14-1)*100</f>
        <v>8.6304275410558517</v>
      </c>
      <c r="AJ17" s="23">
        <f>('Table 1'!AJ14/'Table 1'!AF14-1)*100</f>
        <v>20.253817870235459</v>
      </c>
      <c r="AK17" s="23">
        <f>('Table 1'!AK14/'Table 1'!AG14-1)*100</f>
        <v>17.880030116539025</v>
      </c>
      <c r="AL17" s="23">
        <f>('Table 1'!AL14/'Table 1'!AH14-1)*100</f>
        <v>15.43941563598894</v>
      </c>
      <c r="AM17" s="23">
        <f>('Table 1'!AM14/'Table 1'!AI14-1)*100</f>
        <v>7.760442991619465</v>
      </c>
      <c r="AN17" s="23">
        <f>('Table 1'!AN14/'Table 1'!AJ14-1)*100</f>
        <v>10.857077016064842</v>
      </c>
      <c r="AO17" s="23">
        <f>('Table 1'!AO14/'Table 1'!AK14-1)*100</f>
        <v>9.5588580709207616</v>
      </c>
      <c r="AP17" s="23">
        <f>('Table 1'!AP14/'Table 1'!AL14-1)*100</f>
        <v>13.320320007348197</v>
      </c>
      <c r="AQ17" s="23">
        <f>('Table 1'!AQ14/'Table 1'!AM14-1)*100</f>
        <v>1.1657764685903516</v>
      </c>
      <c r="AR17" s="23">
        <f>('Table 1'!AR14/'Table 1'!AN14-1)*100</f>
        <v>5.5515398976113239</v>
      </c>
      <c r="AS17" s="23">
        <f>('Table 1'!AS14/'Table 1'!AO14-1)*100</f>
        <v>6.1552512189096298</v>
      </c>
      <c r="AT17" s="23">
        <f>('Table 1'!AT14/'Table 1'!AP14-1)*100</f>
        <v>3.9402514064453387</v>
      </c>
      <c r="AU17" s="23">
        <f>('Table 1'!AU14/'Table 1'!AQ14-1)*100</f>
        <v>6.6908016060346354</v>
      </c>
      <c r="AV17" s="158" t="s">
        <v>41</v>
      </c>
      <c r="AW17" s="202"/>
      <c r="AX17" s="201"/>
      <c r="BA17" s="39"/>
      <c r="BB17" s="39"/>
      <c r="BC17" s="39"/>
      <c r="BD17" s="39"/>
    </row>
    <row r="18" spans="2:56" s="15" customFormat="1" ht="25">
      <c r="B18" s="148" t="s">
        <v>42</v>
      </c>
      <c r="C18" s="26" t="s">
        <v>19</v>
      </c>
      <c r="D18" s="26" t="s">
        <v>19</v>
      </c>
      <c r="E18" s="26" t="s">
        <v>19</v>
      </c>
      <c r="F18" s="26" t="s">
        <v>19</v>
      </c>
      <c r="G18" s="26">
        <f>('Table 1'!G15/'Table 1'!C15-1)*100</f>
        <v>1.9987847163356998</v>
      </c>
      <c r="H18" s="26">
        <f>('Table 1'!H15/'Table 1'!D15-1)*100</f>
        <v>-0.89017963113626752</v>
      </c>
      <c r="I18" s="26">
        <f>('Table 1'!I15/'Table 1'!E15-1)*100</f>
        <v>6.1859510101507587</v>
      </c>
      <c r="J18" s="26">
        <f>('Table 1'!J15/'Table 1'!F15-1)*100</f>
        <v>11.031909058466272</v>
      </c>
      <c r="K18" s="26">
        <f>('Table 1'!K15/'Table 1'!G15-1)*100</f>
        <v>3.4745018275247341</v>
      </c>
      <c r="L18" s="26">
        <f>('Table 1'!L15/'Table 1'!H15-1)*100</f>
        <v>-3.0618081701015876</v>
      </c>
      <c r="M18" s="26">
        <f>('Table 1'!M15/'Table 1'!I15-1)*100</f>
        <v>-2.543452506071342</v>
      </c>
      <c r="N18" s="26">
        <f>('Table 1'!N15/'Table 1'!J15-1)*100</f>
        <v>16.036041978749704</v>
      </c>
      <c r="O18" s="26">
        <f>('Table 1'!O15/'Table 1'!K15-1)*100</f>
        <v>2.389722914450787</v>
      </c>
      <c r="P18" s="26">
        <f>('Table 1'!P15/'Table 1'!L15-1)*100</f>
        <v>6.7758709678325646</v>
      </c>
      <c r="Q18" s="26">
        <f>('Table 1'!Q15/'Table 1'!M15-1)*100</f>
        <v>6.9612482057785918</v>
      </c>
      <c r="R18" s="26">
        <f>('Table 1'!R15/'Table 1'!N15-1)*100</f>
        <v>3.0103881450906034</v>
      </c>
      <c r="S18" s="26">
        <f>('Table 1'!S15/'Table 1'!O15-1)*100</f>
        <v>-4.4151056291067192</v>
      </c>
      <c r="T18" s="26">
        <f>('Table 1'!T15/'Table 1'!P15-1)*100</f>
        <v>-3.5705428078252055</v>
      </c>
      <c r="U18" s="26">
        <f>('Table 1'!U15/'Table 1'!Q15-1)*100</f>
        <v>-5.6117405873422062</v>
      </c>
      <c r="V18" s="26">
        <f>('Table 1'!V15/'Table 1'!R15-1)*100</f>
        <v>-7.3386232744262152</v>
      </c>
      <c r="W18" s="26">
        <f>('Table 1'!W15/'Table 1'!S15-1)*100</f>
        <v>-18.998962080749294</v>
      </c>
      <c r="X18" s="26">
        <f>('Table 1'!X15/'Table 1'!T15-1)*100</f>
        <v>-18.218966180896125</v>
      </c>
      <c r="Y18" s="26">
        <f>('Table 1'!Y15/'Table 1'!U15-1)*100</f>
        <v>-15.821090326010378</v>
      </c>
      <c r="Z18" s="26">
        <f>('Table 1'!Z15/'Table 1'!V15-1)*100</f>
        <v>-12.31263893438822</v>
      </c>
      <c r="AA18" s="26">
        <f>('Table 1'!AA15/'Table 1'!W15-1)*100</f>
        <v>13.401253154955771</v>
      </c>
      <c r="AB18" s="26">
        <f>('Table 1'!AB15/'Table 1'!X15-1)*100</f>
        <v>0.94886435470717956</v>
      </c>
      <c r="AC18" s="26">
        <f>('Table 1'!AC15/'Table 1'!Y15-1)*100</f>
        <v>-2.979943861156209</v>
      </c>
      <c r="AD18" s="26">
        <f>('Table 1'!AD15/'Table 1'!Z15-1)*100</f>
        <v>-5.5236788726232833</v>
      </c>
      <c r="AE18" s="26">
        <f>('Table 1'!AE15/'Table 1'!AA15-1)*100</f>
        <v>-17.896216314519442</v>
      </c>
      <c r="AF18" s="26">
        <f>('Table 1'!AF15/'Table 1'!AB15-1)*100</f>
        <v>-2.9627244458777402</v>
      </c>
      <c r="AG18" s="26">
        <f>('Table 1'!AG15/'Table 1'!AC15-1)*100</f>
        <v>3.5299551388897177</v>
      </c>
      <c r="AH18" s="26">
        <f>('Table 1'!AH15/'Table 1'!AD15-1)*100</f>
        <v>14.570962137670328</v>
      </c>
      <c r="AI18" s="26">
        <f>('Table 1'!AI15/'Table 1'!AE15-1)*100</f>
        <v>28.863674727991405</v>
      </c>
      <c r="AJ18" s="26">
        <f>('Table 1'!AJ15/'Table 1'!AF15-1)*100</f>
        <v>15.234307541860325</v>
      </c>
      <c r="AK18" s="26">
        <f>('Table 1'!AK15/'Table 1'!AG15-1)*100</f>
        <v>13.392915930769611</v>
      </c>
      <c r="AL18" s="26">
        <f>('Table 1'!AL15/'Table 1'!AH15-1)*100</f>
        <v>1.0038057152215174</v>
      </c>
      <c r="AM18" s="26">
        <f>('Table 1'!AM15/'Table 1'!AI15-1)*100</f>
        <v>3.6399415774627686</v>
      </c>
      <c r="AN18" s="26">
        <f>('Table 1'!AN15/'Table 1'!AJ15-1)*100</f>
        <v>10.046133693185656</v>
      </c>
      <c r="AO18" s="26">
        <f>('Table 1'!AO15/'Table 1'!AK15-1)*100</f>
        <v>4.9419270135080184</v>
      </c>
      <c r="AP18" s="26">
        <f>('Table 1'!AP15/'Table 1'!AL15-1)*100</f>
        <v>6.000885643248588</v>
      </c>
      <c r="AQ18" s="26">
        <f>('Table 1'!AQ15/'Table 1'!AM15-1)*100</f>
        <v>1.7733579923751908</v>
      </c>
      <c r="AR18" s="26">
        <f>('Table 1'!AR15/'Table 1'!AN15-1)*100</f>
        <v>4.4825090135537815</v>
      </c>
      <c r="AS18" s="26">
        <f>('Table 1'!AS15/'Table 1'!AO15-1)*100</f>
        <v>6.3234273042148681</v>
      </c>
      <c r="AT18" s="26">
        <f>('Table 1'!AT15/'Table 1'!AP15-1)*100</f>
        <v>11.221295901254379</v>
      </c>
      <c r="AU18" s="26">
        <f>('Table 1'!AU15/'Table 1'!AQ15-1)*100</f>
        <v>10.264340045478937</v>
      </c>
      <c r="AV18" s="159" t="s">
        <v>43</v>
      </c>
      <c r="AW18" s="202"/>
      <c r="AX18" s="201"/>
      <c r="BA18" s="39"/>
      <c r="BB18" s="39"/>
      <c r="BC18" s="39"/>
      <c r="BD18" s="39"/>
    </row>
    <row r="19" spans="2:56" s="15" customFormat="1" ht="25">
      <c r="B19" s="150" t="s">
        <v>44</v>
      </c>
      <c r="C19" s="23" t="s">
        <v>19</v>
      </c>
      <c r="D19" s="23" t="s">
        <v>19</v>
      </c>
      <c r="E19" s="23" t="s">
        <v>19</v>
      </c>
      <c r="F19" s="23" t="s">
        <v>19</v>
      </c>
      <c r="G19" s="23">
        <f>('Table 1'!G16/'Table 1'!C16-1)*100</f>
        <v>-5.5074352753400895</v>
      </c>
      <c r="H19" s="23">
        <f>('Table 1'!H16/'Table 1'!D16-1)*100</f>
        <v>-9.5363188818993532</v>
      </c>
      <c r="I19" s="23">
        <f>('Table 1'!I16/'Table 1'!E16-1)*100</f>
        <v>4.7528121278392454</v>
      </c>
      <c r="J19" s="23">
        <f>('Table 1'!J16/'Table 1'!F16-1)*100</f>
        <v>9.6488790070461405</v>
      </c>
      <c r="K19" s="23">
        <f>('Table 1'!K16/'Table 1'!G16-1)*100</f>
        <v>19.295891773147879</v>
      </c>
      <c r="L19" s="23">
        <f>('Table 1'!L16/'Table 1'!H16-1)*100</f>
        <v>20.193842618513646</v>
      </c>
      <c r="M19" s="23">
        <f>('Table 1'!M16/'Table 1'!I16-1)*100</f>
        <v>26.175195131589636</v>
      </c>
      <c r="N19" s="23">
        <f>('Table 1'!N16/'Table 1'!J16-1)*100</f>
        <v>33.555851504315171</v>
      </c>
      <c r="O19" s="23">
        <f>('Table 1'!O16/'Table 1'!K16-1)*100</f>
        <v>-6.9129786838523888</v>
      </c>
      <c r="P19" s="23">
        <f>('Table 1'!P16/'Table 1'!L16-1)*100</f>
        <v>-7.5451305620181985</v>
      </c>
      <c r="Q19" s="23">
        <f>('Table 1'!Q16/'Table 1'!M16-1)*100</f>
        <v>-9.3390769178091304</v>
      </c>
      <c r="R19" s="23">
        <f>('Table 1'!R16/'Table 1'!N16-1)*100</f>
        <v>-3.8342061143615269</v>
      </c>
      <c r="S19" s="23">
        <f>('Table 1'!S16/'Table 1'!O16-1)*100</f>
        <v>-2.5788807534667169</v>
      </c>
      <c r="T19" s="23">
        <f>('Table 1'!T16/'Table 1'!P16-1)*100</f>
        <v>-3.2402018248394171</v>
      </c>
      <c r="U19" s="23">
        <f>('Table 1'!U16/'Table 1'!Q16-1)*100</f>
        <v>-2.966420934287517</v>
      </c>
      <c r="V19" s="23">
        <f>('Table 1'!V16/'Table 1'!R16-1)*100</f>
        <v>-7.6700926957749882</v>
      </c>
      <c r="W19" s="23">
        <f>('Table 1'!W16/'Table 1'!S16-1)*100</f>
        <v>-1.161267325245452</v>
      </c>
      <c r="X19" s="23">
        <f>('Table 1'!X16/'Table 1'!T16-1)*100</f>
        <v>-1.6790057903414923</v>
      </c>
      <c r="Y19" s="23">
        <f>('Table 1'!Y16/'Table 1'!U16-1)*100</f>
        <v>-5.8076606902729537</v>
      </c>
      <c r="Z19" s="23">
        <f>('Table 1'!Z16/'Table 1'!V16-1)*100</f>
        <v>-4.3044027769729372</v>
      </c>
      <c r="AA19" s="23">
        <f>('Table 1'!AA16/'Table 1'!W16-1)*100</f>
        <v>8.3425116911608033</v>
      </c>
      <c r="AB19" s="23">
        <f>('Table 1'!AB16/'Table 1'!X16-1)*100</f>
        <v>7.0327054225623575</v>
      </c>
      <c r="AC19" s="23">
        <f>('Table 1'!AC16/'Table 1'!Y16-1)*100</f>
        <v>13.668207137460797</v>
      </c>
      <c r="AD19" s="23">
        <f>('Table 1'!AD16/'Table 1'!Z16-1)*100</f>
        <v>10.106601260683611</v>
      </c>
      <c r="AE19" s="23">
        <f>('Table 1'!AE16/'Table 1'!AA16-1)*100</f>
        <v>-2.1212673243164559</v>
      </c>
      <c r="AF19" s="23">
        <f>('Table 1'!AF16/'Table 1'!AB16-1)*100</f>
        <v>2.390358401502235</v>
      </c>
      <c r="AG19" s="23">
        <f>('Table 1'!AG16/'Table 1'!AC16-1)*100</f>
        <v>-1.0023099849588823</v>
      </c>
      <c r="AH19" s="23">
        <f>('Table 1'!AH16/'Table 1'!AD16-1)*100</f>
        <v>5.642377820196387E-2</v>
      </c>
      <c r="AI19" s="23">
        <f>('Table 1'!AI16/'Table 1'!AE16-1)*100</f>
        <v>1.4759315269480933</v>
      </c>
      <c r="AJ19" s="23">
        <f>('Table 1'!AJ16/'Table 1'!AF16-1)*100</f>
        <v>-4.7800483840234165</v>
      </c>
      <c r="AK19" s="23">
        <f>('Table 1'!AK16/'Table 1'!AG16-1)*100</f>
        <v>-4.0366092721032976</v>
      </c>
      <c r="AL19" s="23">
        <f>('Table 1'!AL16/'Table 1'!AH16-1)*100</f>
        <v>0.93943568669121458</v>
      </c>
      <c r="AM19" s="23">
        <f>('Table 1'!AM16/'Table 1'!AI16-1)*100</f>
        <v>1.6201789961916901</v>
      </c>
      <c r="AN19" s="23">
        <f>('Table 1'!AN16/'Table 1'!AJ16-1)*100</f>
        <v>3.1656655298092806</v>
      </c>
      <c r="AO19" s="23">
        <f>('Table 1'!AO16/'Table 1'!AK16-1)*100</f>
        <v>2.8393442138728853</v>
      </c>
      <c r="AP19" s="23">
        <f>('Table 1'!AP16/'Table 1'!AL16-1)*100</f>
        <v>0.82847070255565036</v>
      </c>
      <c r="AQ19" s="23">
        <f>('Table 1'!AQ16/'Table 1'!AM16-1)*100</f>
        <v>2.0498936435253023</v>
      </c>
      <c r="AR19" s="23">
        <f>('Table 1'!AR16/'Table 1'!AN16-1)*100</f>
        <v>3.562036449795225</v>
      </c>
      <c r="AS19" s="23">
        <f>('Table 1'!AS16/'Table 1'!AO16-1)*100</f>
        <v>5.2410712429390882</v>
      </c>
      <c r="AT19" s="23">
        <f>('Table 1'!AT16/'Table 1'!AP16-1)*100</f>
        <v>5.8981771579503128</v>
      </c>
      <c r="AU19" s="23">
        <f>('Table 1'!AU16/'Table 1'!AQ16-1)*100</f>
        <v>3.1167613152476292</v>
      </c>
      <c r="AV19" s="158" t="s">
        <v>45</v>
      </c>
      <c r="AW19" s="202"/>
      <c r="AX19" s="201"/>
      <c r="BA19" s="39"/>
      <c r="BB19" s="39"/>
      <c r="BC19" s="39"/>
      <c r="BD19" s="39"/>
    </row>
    <row r="20" spans="2:56" s="15" customFormat="1" ht="12.5">
      <c r="B20" s="148" t="s">
        <v>46</v>
      </c>
      <c r="C20" s="26" t="s">
        <v>19</v>
      </c>
      <c r="D20" s="26" t="s">
        <v>19</v>
      </c>
      <c r="E20" s="26" t="s">
        <v>19</v>
      </c>
      <c r="F20" s="26" t="s">
        <v>19</v>
      </c>
      <c r="G20" s="26">
        <f>('Table 1'!G17/'Table 1'!C17-1)*100</f>
        <v>11.884779205635599</v>
      </c>
      <c r="H20" s="26">
        <f>('Table 1'!H17/'Table 1'!D17-1)*100</f>
        <v>8.8414935274545581</v>
      </c>
      <c r="I20" s="26">
        <f>('Table 1'!I17/'Table 1'!E17-1)*100</f>
        <v>5.3676809186861352</v>
      </c>
      <c r="J20" s="26">
        <f>('Table 1'!J17/'Table 1'!F17-1)*100</f>
        <v>-0.65942698144646483</v>
      </c>
      <c r="K20" s="26">
        <f>('Table 1'!K17/'Table 1'!G17-1)*100</f>
        <v>13.609098903101779</v>
      </c>
      <c r="L20" s="26">
        <f>('Table 1'!L17/'Table 1'!H17-1)*100</f>
        <v>13.602581238638001</v>
      </c>
      <c r="M20" s="26">
        <f>('Table 1'!M17/'Table 1'!I17-1)*100</f>
        <v>13.695170169087989</v>
      </c>
      <c r="N20" s="26">
        <f>('Table 1'!N17/'Table 1'!J17-1)*100</f>
        <v>12.17164475582846</v>
      </c>
      <c r="O20" s="26">
        <f>('Table 1'!O17/'Table 1'!K17-1)*100</f>
        <v>0.85949736374246744</v>
      </c>
      <c r="P20" s="26">
        <f>('Table 1'!P17/'Table 1'!L17-1)*100</f>
        <v>0.67987079151523577</v>
      </c>
      <c r="Q20" s="26">
        <f>('Table 1'!Q17/'Table 1'!M17-1)*100</f>
        <v>-0.60968973436222873</v>
      </c>
      <c r="R20" s="26">
        <f>('Table 1'!R17/'Table 1'!N17-1)*100</f>
        <v>-0.11494719284171895</v>
      </c>
      <c r="S20" s="26">
        <f>('Table 1'!S17/'Table 1'!O17-1)*100</f>
        <v>8.7225715018388161</v>
      </c>
      <c r="T20" s="26">
        <f>('Table 1'!T17/'Table 1'!P17-1)*100</f>
        <v>8.6998848728553355</v>
      </c>
      <c r="U20" s="26">
        <f>('Table 1'!U17/'Table 1'!Q17-1)*100</f>
        <v>9.8795400166865157</v>
      </c>
      <c r="V20" s="26">
        <f>('Table 1'!V17/'Table 1'!R17-1)*100</f>
        <v>9.332755760861545</v>
      </c>
      <c r="W20" s="26">
        <f>('Table 1'!W17/'Table 1'!S17-1)*100</f>
        <v>9.3742297496263838</v>
      </c>
      <c r="X20" s="26">
        <f>('Table 1'!X17/'Table 1'!T17-1)*100</f>
        <v>11.116192236946087</v>
      </c>
      <c r="Y20" s="26">
        <f>('Table 1'!Y17/'Table 1'!U17-1)*100</f>
        <v>9.3112006329416843</v>
      </c>
      <c r="Z20" s="26">
        <f>('Table 1'!Z17/'Table 1'!V17-1)*100</f>
        <v>9.7070927325435754</v>
      </c>
      <c r="AA20" s="26">
        <f>('Table 1'!AA17/'Table 1'!W17-1)*100</f>
        <v>13.637823627669166</v>
      </c>
      <c r="AB20" s="26">
        <f>('Table 1'!AB17/'Table 1'!X17-1)*100</f>
        <v>13.820072321103316</v>
      </c>
      <c r="AC20" s="26">
        <f>('Table 1'!AC17/'Table 1'!Y17-1)*100</f>
        <v>11.090557030868119</v>
      </c>
      <c r="AD20" s="26">
        <f>('Table 1'!AD17/'Table 1'!Z17-1)*100</f>
        <v>12.166847344883891</v>
      </c>
      <c r="AE20" s="26">
        <f>('Table 1'!AE17/'Table 1'!AA17-1)*100</f>
        <v>3.4324820002625156</v>
      </c>
      <c r="AF20" s="26">
        <f>('Table 1'!AF17/'Table 1'!AB17-1)*100</f>
        <v>2.3481858707900871</v>
      </c>
      <c r="AG20" s="26">
        <f>('Table 1'!AG17/'Table 1'!AC17-1)*100</f>
        <v>0.36997004550323176</v>
      </c>
      <c r="AH20" s="26">
        <f>('Table 1'!AH17/'Table 1'!AD17-1)*100</f>
        <v>3.2235010691782806</v>
      </c>
      <c r="AI20" s="26">
        <f>('Table 1'!AI17/'Table 1'!AE17-1)*100</f>
        <v>0.38703152191994494</v>
      </c>
      <c r="AJ20" s="26">
        <f>('Table 1'!AJ17/'Table 1'!AF17-1)*100</f>
        <v>1.8602876390610534</v>
      </c>
      <c r="AK20" s="26">
        <f>('Table 1'!AK17/'Table 1'!AG17-1)*100</f>
        <v>7.2622840704375635</v>
      </c>
      <c r="AL20" s="26">
        <f>('Table 1'!AL17/'Table 1'!AH17-1)*100</f>
        <v>-3.9614532614171805</v>
      </c>
      <c r="AM20" s="26">
        <f>('Table 1'!AM17/'Table 1'!AI17-1)*100</f>
        <v>3.7267741229800144</v>
      </c>
      <c r="AN20" s="26">
        <f>('Table 1'!AN17/'Table 1'!AJ17-1)*100</f>
        <v>0.91860922053228489</v>
      </c>
      <c r="AO20" s="26">
        <f>('Table 1'!AO17/'Table 1'!AK17-1)*100</f>
        <v>2.8470412337226803</v>
      </c>
      <c r="AP20" s="26">
        <f>('Table 1'!AP17/'Table 1'!AL17-1)*100</f>
        <v>4.9585161320447213</v>
      </c>
      <c r="AQ20" s="26">
        <f>('Table 1'!AQ17/'Table 1'!AM17-1)*100</f>
        <v>0.81752553571368125</v>
      </c>
      <c r="AR20" s="26">
        <f>('Table 1'!AR17/'Table 1'!AN17-1)*100</f>
        <v>0.81047696996430219</v>
      </c>
      <c r="AS20" s="26">
        <f>('Table 1'!AS17/'Table 1'!AO17-1)*100</f>
        <v>5.9418221148467731</v>
      </c>
      <c r="AT20" s="26">
        <f>('Table 1'!AT17/'Table 1'!AP17-1)*100</f>
        <v>2.2756300831336951</v>
      </c>
      <c r="AU20" s="26">
        <f>('Table 1'!AU17/'Table 1'!AQ17-1)*100</f>
        <v>1.8536314519401298</v>
      </c>
      <c r="AV20" s="159" t="s">
        <v>47</v>
      </c>
      <c r="AW20" s="202"/>
      <c r="AX20" s="201"/>
      <c r="BA20" s="39"/>
      <c r="BB20" s="39"/>
      <c r="BC20" s="39"/>
      <c r="BD20" s="39"/>
    </row>
    <row r="21" spans="2:56" s="15" customFormat="1" ht="12.5">
      <c r="B21" s="150" t="s">
        <v>13</v>
      </c>
      <c r="C21" s="23" t="s">
        <v>19</v>
      </c>
      <c r="D21" s="23" t="s">
        <v>19</v>
      </c>
      <c r="E21" s="23" t="s">
        <v>19</v>
      </c>
      <c r="F21" s="23" t="s">
        <v>19</v>
      </c>
      <c r="G21" s="23">
        <f>('Table 1'!G18/'Table 1'!C18-1)*100</f>
        <v>-10.867876652357999</v>
      </c>
      <c r="H21" s="23">
        <f>('Table 1'!H18/'Table 1'!D18-1)*100</f>
        <v>0.23388896037208617</v>
      </c>
      <c r="I21" s="23">
        <f>('Table 1'!I18/'Table 1'!E18-1)*100</f>
        <v>11.285209314771883</v>
      </c>
      <c r="J21" s="23">
        <f>('Table 1'!J18/'Table 1'!F18-1)*100</f>
        <v>5.0882453693103846</v>
      </c>
      <c r="K21" s="23">
        <f>('Table 1'!K18/'Table 1'!G18-1)*100</f>
        <v>-13.559042324756321</v>
      </c>
      <c r="L21" s="23">
        <f>('Table 1'!L18/'Table 1'!H18-1)*100</f>
        <v>-9.6201473146319323</v>
      </c>
      <c r="M21" s="23">
        <f>('Table 1'!M18/'Table 1'!I18-1)*100</f>
        <v>-11.178074554302652</v>
      </c>
      <c r="N21" s="23">
        <f>('Table 1'!N18/'Table 1'!J18-1)*100</f>
        <v>-10.874310182865333</v>
      </c>
      <c r="O21" s="23">
        <f>('Table 1'!O18/'Table 1'!K18-1)*100</f>
        <v>6.8678001093990027</v>
      </c>
      <c r="P21" s="23">
        <f>('Table 1'!P18/'Table 1'!L18-1)*100</f>
        <v>-4.8001743438384921</v>
      </c>
      <c r="Q21" s="23">
        <f>('Table 1'!Q18/'Table 1'!M18-1)*100</f>
        <v>-5.0231704657618064</v>
      </c>
      <c r="R21" s="23">
        <f>('Table 1'!R18/'Table 1'!N18-1)*100</f>
        <v>-3.3914967909959071</v>
      </c>
      <c r="S21" s="23">
        <f>('Table 1'!S18/'Table 1'!O18-1)*100</f>
        <v>5.6846029935555764</v>
      </c>
      <c r="T21" s="23">
        <f>('Table 1'!T18/'Table 1'!P18-1)*100</f>
        <v>8.1857906089844121</v>
      </c>
      <c r="U21" s="23">
        <f>('Table 1'!U18/'Table 1'!Q18-1)*100</f>
        <v>6.481790742582838</v>
      </c>
      <c r="V21" s="23">
        <f>('Table 1'!V18/'Table 1'!R18-1)*100</f>
        <v>5.2540918998810859</v>
      </c>
      <c r="W21" s="23">
        <f>('Table 1'!W18/'Table 1'!S18-1)*100</f>
        <v>9.4854858783123053</v>
      </c>
      <c r="X21" s="23">
        <f>('Table 1'!X18/'Table 1'!T18-1)*100</f>
        <v>6.1820518484952069</v>
      </c>
      <c r="Y21" s="23">
        <f>('Table 1'!Y18/'Table 1'!U18-1)*100</f>
        <v>4.5468188160057155</v>
      </c>
      <c r="Z21" s="23">
        <f>('Table 1'!Z18/'Table 1'!V18-1)*100</f>
        <v>2.6452510293053511</v>
      </c>
      <c r="AA21" s="23">
        <f>('Table 1'!AA18/'Table 1'!W18-1)*100</f>
        <v>6.1221514044558889</v>
      </c>
      <c r="AB21" s="23">
        <f>('Table 1'!AB18/'Table 1'!X18-1)*100</f>
        <v>9.616303920494973</v>
      </c>
      <c r="AC21" s="23">
        <f>('Table 1'!AC18/'Table 1'!Y18-1)*100</f>
        <v>-10.358008566005728</v>
      </c>
      <c r="AD21" s="23">
        <f>('Table 1'!AD18/'Table 1'!Z18-1)*100</f>
        <v>4.7820332270238186</v>
      </c>
      <c r="AE21" s="23">
        <f>('Table 1'!AE18/'Table 1'!AA18-1)*100</f>
        <v>9.6211453281891401</v>
      </c>
      <c r="AF21" s="23">
        <f>('Table 1'!AF18/'Table 1'!AB18-1)*100</f>
        <v>13.570487082652626</v>
      </c>
      <c r="AG21" s="23">
        <f>('Table 1'!AG18/'Table 1'!AC18-1)*100</f>
        <v>50.552630199286178</v>
      </c>
      <c r="AH21" s="23">
        <f>('Table 1'!AH18/'Table 1'!AD18-1)*100</f>
        <v>37.166122381576614</v>
      </c>
      <c r="AI21" s="23">
        <f>('Table 1'!AI18/'Table 1'!AE18-1)*100</f>
        <v>14.371764402802899</v>
      </c>
      <c r="AJ21" s="23">
        <f>('Table 1'!AJ18/'Table 1'!AF18-1)*100</f>
        <v>12.854244314625674</v>
      </c>
      <c r="AK21" s="23">
        <f>('Table 1'!AK18/'Table 1'!AG18-1)*100</f>
        <v>6.1053919686599345</v>
      </c>
      <c r="AL21" s="23">
        <f>('Table 1'!AL18/'Table 1'!AH18-1)*100</f>
        <v>3.2994938254887307</v>
      </c>
      <c r="AM21" s="23">
        <f>('Table 1'!AM18/'Table 1'!AI18-1)*100</f>
        <v>3.4379556654558163</v>
      </c>
      <c r="AN21" s="23">
        <f>('Table 1'!AN18/'Table 1'!AJ18-1)*100</f>
        <v>4.4194319316122055</v>
      </c>
      <c r="AO21" s="23">
        <f>('Table 1'!AO18/'Table 1'!AK18-1)*100</f>
        <v>7.0779696738379805</v>
      </c>
      <c r="AP21" s="23">
        <f>('Table 1'!AP18/'Table 1'!AL18-1)*100</f>
        <v>2.3972690598589086</v>
      </c>
      <c r="AQ21" s="23">
        <f>('Table 1'!AQ18/'Table 1'!AM18-1)*100</f>
        <v>3.2362739956487419</v>
      </c>
      <c r="AR21" s="23">
        <f>('Table 1'!AR18/'Table 1'!AN18-1)*100</f>
        <v>6.1383276559508149</v>
      </c>
      <c r="AS21" s="23">
        <f>('Table 1'!AS18/'Table 1'!AO18-1)*100</f>
        <v>1.7869393283822976</v>
      </c>
      <c r="AT21" s="23">
        <f>('Table 1'!AT18/'Table 1'!AP18-1)*100</f>
        <v>5.1987515092432712</v>
      </c>
      <c r="AU21" s="23">
        <f>('Table 1'!AU18/'Table 1'!AQ18-1)*100</f>
        <v>5.2416256017364882</v>
      </c>
      <c r="AV21" s="158" t="s">
        <v>20</v>
      </c>
      <c r="AW21" s="202"/>
      <c r="AX21" s="201"/>
      <c r="BA21" s="39"/>
      <c r="BB21" s="39"/>
      <c r="BC21" s="39"/>
      <c r="BD21" s="39"/>
    </row>
    <row r="22" spans="2:56" s="15" customFormat="1" ht="12.5">
      <c r="B22" s="148" t="s">
        <v>48</v>
      </c>
      <c r="C22" s="26" t="s">
        <v>19</v>
      </c>
      <c r="D22" s="26" t="s">
        <v>19</v>
      </c>
      <c r="E22" s="26" t="s">
        <v>19</v>
      </c>
      <c r="F22" s="26" t="s">
        <v>19</v>
      </c>
      <c r="G22" s="26">
        <f>('Table 1'!G19/'Table 1'!C19-1)*100</f>
        <v>14.374450814446483</v>
      </c>
      <c r="H22" s="26">
        <f>('Table 1'!H19/'Table 1'!D19-1)*100</f>
        <v>6.1963563951606959</v>
      </c>
      <c r="I22" s="26">
        <f>('Table 1'!I19/'Table 1'!E19-1)*100</f>
        <v>-0.40296084752793337</v>
      </c>
      <c r="J22" s="26">
        <f>('Table 1'!J19/'Table 1'!F19-1)*100</f>
        <v>-1.3853016580963606</v>
      </c>
      <c r="K22" s="26">
        <f>('Table 1'!K19/'Table 1'!G19-1)*100</f>
        <v>7.8586811903104792</v>
      </c>
      <c r="L22" s="26">
        <f>('Table 1'!L19/'Table 1'!H19-1)*100</f>
        <v>10.8251255164882</v>
      </c>
      <c r="M22" s="26">
        <f>('Table 1'!M19/'Table 1'!I19-1)*100</f>
        <v>3.9191188674079669</v>
      </c>
      <c r="N22" s="26">
        <f>('Table 1'!N19/'Table 1'!J19-1)*100</f>
        <v>9.3288682234182971</v>
      </c>
      <c r="O22" s="26">
        <f>('Table 1'!O19/'Table 1'!K19-1)*100</f>
        <v>9.5712150666418694</v>
      </c>
      <c r="P22" s="26">
        <f>('Table 1'!P19/'Table 1'!L19-1)*100</f>
        <v>8.5699750384289786</v>
      </c>
      <c r="Q22" s="26">
        <f>('Table 1'!Q19/'Table 1'!M19-1)*100</f>
        <v>15.657613717417274</v>
      </c>
      <c r="R22" s="26">
        <f>('Table 1'!R19/'Table 1'!N19-1)*100</f>
        <v>5.1137040287349222</v>
      </c>
      <c r="S22" s="26">
        <f>('Table 1'!S19/'Table 1'!O19-1)*100</f>
        <v>-17.603693367185635</v>
      </c>
      <c r="T22" s="26">
        <f>('Table 1'!T19/'Table 1'!P19-1)*100</f>
        <v>-18.908121825603175</v>
      </c>
      <c r="U22" s="26">
        <f>('Table 1'!U19/'Table 1'!Q19-1)*100</f>
        <v>-19.3438371275384</v>
      </c>
      <c r="V22" s="26">
        <f>('Table 1'!V19/'Table 1'!R19-1)*100</f>
        <v>-19.85866678958844</v>
      </c>
      <c r="W22" s="26">
        <f>('Table 1'!W19/'Table 1'!S19-1)*100</f>
        <v>-23.268287876044937</v>
      </c>
      <c r="X22" s="26">
        <f>('Table 1'!X19/'Table 1'!T19-1)*100</f>
        <v>-22.521747147290615</v>
      </c>
      <c r="Y22" s="26">
        <f>('Table 1'!Y19/'Table 1'!U19-1)*100</f>
        <v>-22.389112084703932</v>
      </c>
      <c r="Z22" s="26">
        <f>('Table 1'!Z19/'Table 1'!V19-1)*100</f>
        <v>-20.300891121109576</v>
      </c>
      <c r="AA22" s="26">
        <f>('Table 1'!AA19/'Table 1'!W19-1)*100</f>
        <v>0.13762052917394296</v>
      </c>
      <c r="AB22" s="26">
        <f>('Table 1'!AB19/'Table 1'!X19-1)*100</f>
        <v>-12.916515616780167</v>
      </c>
      <c r="AC22" s="26">
        <f>('Table 1'!AC19/'Table 1'!Y19-1)*100</f>
        <v>-15.787375177657758</v>
      </c>
      <c r="AD22" s="26">
        <f>('Table 1'!AD19/'Table 1'!Z19-1)*100</f>
        <v>-18.919682908454227</v>
      </c>
      <c r="AE22" s="26">
        <f>('Table 1'!AE19/'Table 1'!AA19-1)*100</f>
        <v>-11.545250013818587</v>
      </c>
      <c r="AF22" s="26">
        <f>('Table 1'!AF19/'Table 1'!AB19-1)*100</f>
        <v>23.815367472831106</v>
      </c>
      <c r="AG22" s="26">
        <f>('Table 1'!AG19/'Table 1'!AC19-1)*100</f>
        <v>5.5663373062985189</v>
      </c>
      <c r="AH22" s="26">
        <f>('Table 1'!AH19/'Table 1'!AD19-1)*100</f>
        <v>18.314637610825969</v>
      </c>
      <c r="AI22" s="26">
        <f>('Table 1'!AI19/'Table 1'!AE19-1)*100</f>
        <v>33.440874850803226</v>
      </c>
      <c r="AJ22" s="26">
        <f>('Table 1'!AJ19/'Table 1'!AF19-1)*100</f>
        <v>-1.5785674689576923</v>
      </c>
      <c r="AK22" s="26">
        <f>('Table 1'!AK19/'Table 1'!AG19-1)*100</f>
        <v>37.752489574217108</v>
      </c>
      <c r="AL22" s="26">
        <f>('Table 1'!AL19/'Table 1'!AH19-1)*100</f>
        <v>14.4600242984273</v>
      </c>
      <c r="AM22" s="26">
        <f>('Table 1'!AM19/'Table 1'!AI19-1)*100</f>
        <v>16.764006399138264</v>
      </c>
      <c r="AN22" s="26">
        <f>('Table 1'!AN19/'Table 1'!AJ19-1)*100</f>
        <v>29.503703167061879</v>
      </c>
      <c r="AO22" s="26">
        <f>('Table 1'!AO19/'Table 1'!AK19-1)*100</f>
        <v>13.52394501344374</v>
      </c>
      <c r="AP22" s="26">
        <f>('Table 1'!AP19/'Table 1'!AL19-1)*100</f>
        <v>24.361546889764618</v>
      </c>
      <c r="AQ22" s="26">
        <f>('Table 1'!AQ19/'Table 1'!AM19-1)*100</f>
        <v>5.8872443631661886</v>
      </c>
      <c r="AR22" s="26">
        <f>('Table 1'!AR19/'Table 1'!AN19-1)*100</f>
        <v>4.9165371242239297</v>
      </c>
      <c r="AS22" s="26">
        <f>('Table 1'!AS19/'Table 1'!AO19-1)*100</f>
        <v>9.2061201054046258</v>
      </c>
      <c r="AT22" s="26">
        <f>('Table 1'!AT19/'Table 1'!AP19-1)*100</f>
        <v>8.5544804895213211</v>
      </c>
      <c r="AU22" s="26">
        <f>('Table 1'!AU19/'Table 1'!AQ19-1)*100</f>
        <v>8.3672586400066038</v>
      </c>
      <c r="AV22" s="159" t="s">
        <v>49</v>
      </c>
      <c r="AW22" s="202"/>
      <c r="AX22" s="201"/>
      <c r="BA22" s="39"/>
      <c r="BB22" s="39"/>
      <c r="BC22" s="39"/>
      <c r="BD22" s="39"/>
    </row>
    <row r="23" spans="2:56" s="15" customFormat="1" ht="12.5">
      <c r="B23" s="150" t="s">
        <v>50</v>
      </c>
      <c r="C23" s="23" t="s">
        <v>19</v>
      </c>
      <c r="D23" s="23" t="s">
        <v>19</v>
      </c>
      <c r="E23" s="23" t="s">
        <v>19</v>
      </c>
      <c r="F23" s="23" t="s">
        <v>19</v>
      </c>
      <c r="G23" s="23">
        <f>('Table 1'!G20/'Table 1'!C20-1)*100</f>
        <v>-8.1024435425668511</v>
      </c>
      <c r="H23" s="23">
        <f>('Table 1'!H20/'Table 1'!D20-1)*100</f>
        <v>-4.7819638356955458</v>
      </c>
      <c r="I23" s="23">
        <f>('Table 1'!I20/'Table 1'!E20-1)*100</f>
        <v>-2.0819075098012618</v>
      </c>
      <c r="J23" s="23">
        <f>('Table 1'!J20/'Table 1'!F20-1)*100</f>
        <v>0.15982128732885403</v>
      </c>
      <c r="K23" s="23">
        <f>('Table 1'!K20/'Table 1'!G20-1)*100</f>
        <v>11.735931906521202</v>
      </c>
      <c r="L23" s="23">
        <f>('Table 1'!L20/'Table 1'!H20-1)*100</f>
        <v>9.7876828700479646</v>
      </c>
      <c r="M23" s="23">
        <f>('Table 1'!M20/'Table 1'!I20-1)*100</f>
        <v>8.2740048555981716</v>
      </c>
      <c r="N23" s="23">
        <f>('Table 1'!N20/'Table 1'!J20-1)*100</f>
        <v>7.0623365860976728</v>
      </c>
      <c r="O23" s="23">
        <f>('Table 1'!O20/'Table 1'!K20-1)*100</f>
        <v>15.734204866391455</v>
      </c>
      <c r="P23" s="23">
        <f>('Table 1'!P20/'Table 1'!L20-1)*100</f>
        <v>7.1836080195715857</v>
      </c>
      <c r="Q23" s="23">
        <f>('Table 1'!Q20/'Table 1'!M20-1)*100</f>
        <v>0.28750437176277011</v>
      </c>
      <c r="R23" s="23">
        <f>('Table 1'!R20/'Table 1'!N20-1)*100</f>
        <v>-5.4062003718292733</v>
      </c>
      <c r="S23" s="23">
        <f>('Table 1'!S20/'Table 1'!O20-1)*100</f>
        <v>8.7321379744270455</v>
      </c>
      <c r="T23" s="23">
        <f>('Table 1'!T20/'Table 1'!P20-1)*100</f>
        <v>13.069203563515753</v>
      </c>
      <c r="U23" s="23">
        <f>('Table 1'!U20/'Table 1'!Q20-1)*100</f>
        <v>16.956711543865598</v>
      </c>
      <c r="V23" s="23">
        <f>('Table 1'!V20/'Table 1'!R20-1)*100</f>
        <v>20.476588036457176</v>
      </c>
      <c r="W23" s="23">
        <f>('Table 1'!W20/'Table 1'!S20-1)*100</f>
        <v>25.663348750433524</v>
      </c>
      <c r="X23" s="23">
        <f>('Table 1'!X20/'Table 1'!T20-1)*100</f>
        <v>23.253275235725312</v>
      </c>
      <c r="Y23" s="23">
        <f>('Table 1'!Y20/'Table 1'!U20-1)*100</f>
        <v>21.20487594013025</v>
      </c>
      <c r="Z23" s="23">
        <f>('Table 1'!Z20/'Table 1'!V20-1)*100</f>
        <v>19.434298765915937</v>
      </c>
      <c r="AA23" s="23">
        <f>('Table 1'!AA20/'Table 1'!W20-1)*100</f>
        <v>16.366957414015282</v>
      </c>
      <c r="AB23" s="23">
        <f>('Table 1'!AB20/'Table 1'!X20-1)*100</f>
        <v>11.215507200356246</v>
      </c>
      <c r="AC23" s="23">
        <f>('Table 1'!AC20/'Table 1'!Y20-1)*100</f>
        <v>5.5073941587911124</v>
      </c>
      <c r="AD23" s="23">
        <f>('Table 1'!AD20/'Table 1'!Z20-1)*100</f>
        <v>-0.59789704037008784</v>
      </c>
      <c r="AE23" s="23">
        <f>('Table 1'!AE20/'Table 1'!AA20-1)*100</f>
        <v>-0.20120300198066543</v>
      </c>
      <c r="AF23" s="23">
        <f>('Table 1'!AF20/'Table 1'!AB20-1)*100</f>
        <v>1.2694650814427444</v>
      </c>
      <c r="AG23" s="23">
        <f>('Table 1'!AG20/'Table 1'!AC20-1)*100</f>
        <v>5.0698111945169044</v>
      </c>
      <c r="AH23" s="23">
        <f>('Table 1'!AH20/'Table 1'!AD20-1)*100</f>
        <v>9.9681919084812165</v>
      </c>
      <c r="AI23" s="23">
        <f>('Table 1'!AI20/'Table 1'!AE20-1)*100</f>
        <v>11.744548002022315</v>
      </c>
      <c r="AJ23" s="23">
        <f>('Table 1'!AJ20/'Table 1'!AF20-1)*100</f>
        <v>9.7666179846425329</v>
      </c>
      <c r="AK23" s="23">
        <f>('Table 1'!AK20/'Table 1'!AG20-1)*100</f>
        <v>9.4487963993834079</v>
      </c>
      <c r="AL23" s="23">
        <f>('Table 1'!AL20/'Table 1'!AH20-1)*100</f>
        <v>6.4639570944225122</v>
      </c>
      <c r="AM23" s="23">
        <f>('Table 1'!AM20/'Table 1'!AI20-1)*100</f>
        <v>2.2934358763323281</v>
      </c>
      <c r="AN23" s="23">
        <f>('Table 1'!AN20/'Table 1'!AJ20-1)*100</f>
        <v>2.3862398429374654</v>
      </c>
      <c r="AO23" s="23">
        <f>('Table 1'!AO20/'Table 1'!AK20-1)*100</f>
        <v>3.7485314575946838E-2</v>
      </c>
      <c r="AP23" s="23">
        <f>('Table 1'!AP20/'Table 1'!AL20-1)*100</f>
        <v>0.15184130448000488</v>
      </c>
      <c r="AQ23" s="23">
        <f>('Table 1'!AQ20/'Table 1'!AM20-1)*100</f>
        <v>1.7491725095949651</v>
      </c>
      <c r="AR23" s="23">
        <f>('Table 1'!AR20/'Table 1'!AN20-1)*100</f>
        <v>3.1334532039757557</v>
      </c>
      <c r="AS23" s="23">
        <f>('Table 1'!AS20/'Table 1'!AO20-1)*100</f>
        <v>3.657993908009205</v>
      </c>
      <c r="AT23" s="23">
        <f>('Table 1'!AT20/'Table 1'!AP20-1)*100</f>
        <v>4.3577892664304008</v>
      </c>
      <c r="AU23" s="23">
        <f>('Table 1'!AU20/'Table 1'!AQ20-1)*100</f>
        <v>4.2399003680514635</v>
      </c>
      <c r="AV23" s="158" t="s">
        <v>51</v>
      </c>
      <c r="AW23" s="202"/>
      <c r="AX23" s="201"/>
      <c r="BA23" s="39"/>
      <c r="BB23" s="39"/>
      <c r="BC23" s="39"/>
      <c r="BD23" s="39"/>
    </row>
    <row r="24" spans="2:56" s="15" customFormat="1" ht="13">
      <c r="B24" s="101" t="s">
        <v>14</v>
      </c>
      <c r="C24" s="102" t="s">
        <v>19</v>
      </c>
      <c r="D24" s="102" t="s">
        <v>19</v>
      </c>
      <c r="E24" s="102" t="s">
        <v>19</v>
      </c>
      <c r="F24" s="102" t="s">
        <v>19</v>
      </c>
      <c r="G24" s="102">
        <f>('Table 1'!G21/'Table 1'!C21-1)*100</f>
        <v>5.2889148112094553</v>
      </c>
      <c r="H24" s="102">
        <f>('Table 1'!H21/'Table 1'!D21-1)*100</f>
        <v>2.6941321846168709</v>
      </c>
      <c r="I24" s="102">
        <f>('Table 1'!I21/'Table 1'!E21-1)*100</f>
        <v>4.6933262412343302</v>
      </c>
      <c r="J24" s="102">
        <f>('Table 1'!J21/'Table 1'!F21-1)*100</f>
        <v>19.473187317511218</v>
      </c>
      <c r="K24" s="102">
        <f>('Table 1'!K21/'Table 1'!G21-1)*100</f>
        <v>5.5891446959920765</v>
      </c>
      <c r="L24" s="102">
        <f>('Table 1'!L21/'Table 1'!H21-1)*100</f>
        <v>6.1228016570533228</v>
      </c>
      <c r="M24" s="102">
        <f>('Table 1'!M21/'Table 1'!I21-1)*100</f>
        <v>6.9254886412899452</v>
      </c>
      <c r="N24" s="102">
        <f>('Table 1'!N21/'Table 1'!J21-1)*100</f>
        <v>7.2261385875281414</v>
      </c>
      <c r="O24" s="102">
        <f>('Table 1'!O21/'Table 1'!K21-1)*100</f>
        <v>-0.6995255979302728</v>
      </c>
      <c r="P24" s="102">
        <f>('Table 1'!P21/'Table 1'!L21-1)*100</f>
        <v>-3.2170893647108456</v>
      </c>
      <c r="Q24" s="102">
        <f>('Table 1'!Q21/'Table 1'!M21-1)*100</f>
        <v>-5.4819604577428738</v>
      </c>
      <c r="R24" s="102">
        <f>('Table 1'!R21/'Table 1'!N21-1)*100</f>
        <v>-4.8185105078099033</v>
      </c>
      <c r="S24" s="102">
        <f>('Table 1'!S21/'Table 1'!O21-1)*100</f>
        <v>-1.7273078523877494</v>
      </c>
      <c r="T24" s="102">
        <f>('Table 1'!T21/'Table 1'!P21-1)*100</f>
        <v>0.66870135971262012</v>
      </c>
      <c r="U24" s="102">
        <f>('Table 1'!U21/'Table 1'!Q21-1)*100</f>
        <v>2.3604372119440553</v>
      </c>
      <c r="V24" s="102">
        <f>('Table 1'!V21/'Table 1'!R21-1)*100</f>
        <v>5.3676882451276109</v>
      </c>
      <c r="W24" s="102">
        <f>('Table 1'!W21/'Table 1'!S21-1)*100</f>
        <v>-1.5558800007386964E-2</v>
      </c>
      <c r="X24" s="102">
        <f>('Table 1'!X21/'Table 1'!T21-1)*100</f>
        <v>0.27979509659090684</v>
      </c>
      <c r="Y24" s="102">
        <f>('Table 1'!Y21/'Table 1'!U21-1)*100</f>
        <v>-1.0198051589399681</v>
      </c>
      <c r="Z24" s="102">
        <f>('Table 1'!Z21/'Table 1'!V21-1)*100</f>
        <v>-5.0402447465380913</v>
      </c>
      <c r="AA24" s="102">
        <f>('Table 1'!AA21/'Table 1'!W21-1)*100</f>
        <v>-1.5652644551528483</v>
      </c>
      <c r="AB24" s="102">
        <f>('Table 1'!AB21/'Table 1'!X21-1)*100</f>
        <v>-6.2323622919489789</v>
      </c>
      <c r="AC24" s="102">
        <f>('Table 1'!AC21/'Table 1'!Y21-1)*100</f>
        <v>-11.303771630788207</v>
      </c>
      <c r="AD24" s="102">
        <f>('Table 1'!AD21/'Table 1'!Z21-1)*100</f>
        <v>-11.67538295479198</v>
      </c>
      <c r="AE24" s="102">
        <f>('Table 1'!AE21/'Table 1'!AA21-1)*100</f>
        <v>-6.1267817778156486</v>
      </c>
      <c r="AF24" s="102">
        <f>('Table 1'!AF21/'Table 1'!AB21-1)*100</f>
        <v>0.77352008807280992</v>
      </c>
      <c r="AG24" s="102">
        <f>('Table 1'!AG21/'Table 1'!AC21-1)*100</f>
        <v>8.5472554829019831</v>
      </c>
      <c r="AH24" s="102">
        <f>('Table 1'!AH21/'Table 1'!AD21-1)*100</f>
        <v>11.406364518404089</v>
      </c>
      <c r="AI24" s="102">
        <f>('Table 1'!AI21/'Table 1'!AE21-1)*100</f>
        <v>10.822172063527091</v>
      </c>
      <c r="AJ24" s="102">
        <f>('Table 1'!AJ21/'Table 1'!AF21-1)*100</f>
        <v>9.9825597402099611</v>
      </c>
      <c r="AK24" s="102">
        <f>('Table 1'!AK21/'Table 1'!AG21-1)*100</f>
        <v>10.816833219898502</v>
      </c>
      <c r="AL24" s="102">
        <f>('Table 1'!AL21/'Table 1'!AH21-1)*100</f>
        <v>5.5357879712263136</v>
      </c>
      <c r="AM24" s="102">
        <f>('Table 1'!AM21/'Table 1'!AI21-1)*100</f>
        <v>3.3393915532456742</v>
      </c>
      <c r="AN24" s="102">
        <f>('Table 1'!AN21/'Table 1'!AJ21-1)*100</f>
        <v>2.6606259154022371</v>
      </c>
      <c r="AO24" s="102">
        <f>('Table 1'!AO21/'Table 1'!AK21-1)*100</f>
        <v>0.42446836522125331</v>
      </c>
      <c r="AP24" s="102">
        <f>('Table 1'!AP21/'Table 1'!AL21-1)*100</f>
        <v>3.4856482362489727</v>
      </c>
      <c r="AQ24" s="102">
        <f>('Table 1'!AQ21/'Table 1'!AM21-1)*100</f>
        <v>2.1698746881308573</v>
      </c>
      <c r="AR24" s="102">
        <f>('Table 1'!AR21/'Table 1'!AN21-1)*100</f>
        <v>3.9583310480615586</v>
      </c>
      <c r="AS24" s="102">
        <f>('Table 1'!AS21/'Table 1'!AO21-1)*100</f>
        <v>4.707719192811366</v>
      </c>
      <c r="AT24" s="102">
        <f>('Table 1'!AT21/'Table 1'!AP21-1)*100</f>
        <v>4.3736996365966174</v>
      </c>
      <c r="AU24" s="102">
        <f>('Table 1'!AU21/'Table 1'!AQ21-1)*100</f>
        <v>3.4270766060134461</v>
      </c>
      <c r="AV24" s="103" t="s">
        <v>15</v>
      </c>
      <c r="AW24" s="202"/>
      <c r="AX24" s="201"/>
      <c r="BA24" s="39"/>
      <c r="BB24" s="39"/>
      <c r="BC24" s="39"/>
      <c r="BD24" s="39"/>
    </row>
    <row r="25" spans="2:56" s="15" customFormat="1" ht="13">
      <c r="B25" s="152" t="s">
        <v>16</v>
      </c>
      <c r="C25" s="111" t="s">
        <v>19</v>
      </c>
      <c r="D25" s="111" t="s">
        <v>19</v>
      </c>
      <c r="E25" s="111" t="s">
        <v>19</v>
      </c>
      <c r="F25" s="111" t="s">
        <v>19</v>
      </c>
      <c r="G25" s="111">
        <f>('Table 1'!G22/'Table 1'!C22-1)*100</f>
        <v>9.9952699716527427</v>
      </c>
      <c r="H25" s="111">
        <f>('Table 1'!H22/'Table 1'!D22-1)*100</f>
        <v>4.9129963085950523</v>
      </c>
      <c r="I25" s="111">
        <f>('Table 1'!I22/'Table 1'!E22-1)*100</f>
        <v>6.7491777239120809</v>
      </c>
      <c r="J25" s="111">
        <f>('Table 1'!J22/'Table 1'!F22-1)*100</f>
        <v>4.7840259847471867</v>
      </c>
      <c r="K25" s="111">
        <f>('Table 1'!K22/'Table 1'!G22-1)*100</f>
        <v>8.6399798077628311</v>
      </c>
      <c r="L25" s="111">
        <f>('Table 1'!L22/'Table 1'!H22-1)*100</f>
        <v>9.4336705431887538</v>
      </c>
      <c r="M25" s="111">
        <f>('Table 1'!M22/'Table 1'!I22-1)*100</f>
        <v>8.539575450238468</v>
      </c>
      <c r="N25" s="111">
        <f>('Table 1'!N22/'Table 1'!J22-1)*100</f>
        <v>8.7659593892891472</v>
      </c>
      <c r="O25" s="111">
        <f>('Table 1'!O22/'Table 1'!K22-1)*100</f>
        <v>1.9319685471026693</v>
      </c>
      <c r="P25" s="111">
        <f>('Table 1'!P22/'Table 1'!L22-1)*100</f>
        <v>-0.47277536542972287</v>
      </c>
      <c r="Q25" s="111">
        <f>('Table 1'!Q22/'Table 1'!M22-1)*100</f>
        <v>-1.831021189107418</v>
      </c>
      <c r="R25" s="111">
        <f>('Table 1'!R22/'Table 1'!N22-1)*100</f>
        <v>-0.93936063590118746</v>
      </c>
      <c r="S25" s="111">
        <f>('Table 1'!S22/'Table 1'!O22-1)*100</f>
        <v>-2.505570966323678</v>
      </c>
      <c r="T25" s="111">
        <f>('Table 1'!T22/'Table 1'!P22-1)*100</f>
        <v>-1.2687629498879804</v>
      </c>
      <c r="U25" s="111">
        <f>('Table 1'!U22/'Table 1'!Q22-1)*100</f>
        <v>-0.804841296467107</v>
      </c>
      <c r="V25" s="111">
        <f>('Table 1'!V22/'Table 1'!R22-1)*100</f>
        <v>-3.266093189860042</v>
      </c>
      <c r="W25" s="111">
        <f>('Table 1'!W22/'Table 1'!S22-1)*100</f>
        <v>-0.58922057668621131</v>
      </c>
      <c r="X25" s="111">
        <f>('Table 1'!X22/'Table 1'!T22-1)*100</f>
        <v>0.56195991782514998</v>
      </c>
      <c r="Y25" s="111">
        <f>('Table 1'!Y22/'Table 1'!U22-1)*100</f>
        <v>-0.61481769819231591</v>
      </c>
      <c r="Z25" s="111">
        <f>('Table 1'!Z22/'Table 1'!V22-1)*100</f>
        <v>1.579552370732018</v>
      </c>
      <c r="AA25" s="111">
        <f>('Table 1'!AA22/'Table 1'!W22-1)*100</f>
        <v>-8.4653886162709302</v>
      </c>
      <c r="AB25" s="111">
        <f>('Table 1'!AB22/'Table 1'!X22-1)*100</f>
        <v>-12.098367480259686</v>
      </c>
      <c r="AC25" s="111">
        <f>('Table 1'!AC22/'Table 1'!Y22-1)*100</f>
        <v>-12.321137293487283</v>
      </c>
      <c r="AD25" s="111">
        <f>('Table 1'!AD22/'Table 1'!Z22-1)*100</f>
        <v>-12.995608571708761</v>
      </c>
      <c r="AE25" s="111">
        <f>('Table 1'!AE22/'Table 1'!AA22-1)*100</f>
        <v>-1.1764305654953677</v>
      </c>
      <c r="AF25" s="111">
        <f>('Table 1'!AF22/'Table 1'!AB22-1)*100</f>
        <v>6.7258712955781563</v>
      </c>
      <c r="AG25" s="111">
        <f>('Table 1'!AG22/'Table 1'!AC22-1)*100</f>
        <v>10.463238617494097</v>
      </c>
      <c r="AH25" s="111">
        <f>('Table 1'!AH22/'Table 1'!AD22-1)*100</f>
        <v>13.079656251681303</v>
      </c>
      <c r="AI25" s="111">
        <f>('Table 1'!AI22/'Table 1'!AE22-1)*100</f>
        <v>15.185994293878856</v>
      </c>
      <c r="AJ25" s="111">
        <f>('Table 1'!AJ22/'Table 1'!AF22-1)*100</f>
        <v>8.0731134458985174</v>
      </c>
      <c r="AK25" s="111">
        <f>('Table 1'!AK22/'Table 1'!AG22-1)*100</f>
        <v>9.289217632039847</v>
      </c>
      <c r="AL25" s="111">
        <f>('Table 1'!AL22/'Table 1'!AH22-1)*100</f>
        <v>4.9123072337263318</v>
      </c>
      <c r="AM25" s="111">
        <f>('Table 1'!AM22/'Table 1'!AI22-1)*100</f>
        <v>5.6841220437159334</v>
      </c>
      <c r="AN25" s="111">
        <f>('Table 1'!AN22/'Table 1'!AJ22-1)*100</f>
        <v>11.41093782623448</v>
      </c>
      <c r="AO25" s="111">
        <f>('Table 1'!AO22/'Table 1'!AK22-1)*100</f>
        <v>7.3750113580601795</v>
      </c>
      <c r="AP25" s="111">
        <f>('Table 1'!AP22/'Table 1'!AL22-1)*100</f>
        <v>9.8419959477970664</v>
      </c>
      <c r="AQ25" s="111">
        <f>('Table 1'!AQ22/'Table 1'!AM22-1)*100</f>
        <v>4.7452142635417971</v>
      </c>
      <c r="AR25" s="111">
        <f>('Table 1'!AR22/'Table 1'!AN22-1)*100</f>
        <v>6.6279245867397973</v>
      </c>
      <c r="AS25" s="111">
        <f>('Table 1'!AS22/'Table 1'!AO22-1)*100</f>
        <v>6.7728428853173872</v>
      </c>
      <c r="AT25" s="111">
        <f>('Table 1'!AT22/'Table 1'!AP22-1)*100</f>
        <v>6.640958801015695</v>
      </c>
      <c r="AU25" s="111">
        <f>('Table 1'!AU22/'Table 1'!AQ22-1)*100</f>
        <v>6.1163484321691497</v>
      </c>
      <c r="AV25" s="160" t="s">
        <v>17</v>
      </c>
      <c r="AW25" s="202"/>
      <c r="AX25" s="201"/>
      <c r="BA25" s="39"/>
      <c r="BB25" s="39"/>
      <c r="BC25" s="39"/>
      <c r="BD25" s="39"/>
    </row>
    <row r="26" spans="2:56" s="15" customFormat="1" ht="12.5">
      <c r="B26" s="148" t="s">
        <v>52</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36"/>
      <c r="AF26" s="36"/>
      <c r="AG26" s="36"/>
      <c r="AH26" s="36"/>
      <c r="AI26" s="36"/>
      <c r="AJ26" s="36"/>
      <c r="AK26" s="36"/>
      <c r="AL26" s="36"/>
      <c r="AM26" s="36"/>
      <c r="AN26" s="36"/>
      <c r="AO26" s="36"/>
      <c r="AP26" s="36"/>
      <c r="AQ26" s="36"/>
      <c r="AR26" s="36"/>
      <c r="AS26" s="36"/>
      <c r="AT26" s="36"/>
      <c r="AU26" s="36"/>
      <c r="AV26" s="159" t="s">
        <v>53</v>
      </c>
    </row>
    <row r="27" spans="2:56" s="15" customFormat="1" ht="12.5">
      <c r="B27" s="153" t="s">
        <v>23</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6"/>
      <c r="AF27" s="36"/>
      <c r="AG27" s="36"/>
      <c r="AH27" s="36"/>
      <c r="AI27" s="36"/>
      <c r="AJ27" s="36"/>
      <c r="AK27" s="36"/>
      <c r="AL27" s="36"/>
      <c r="AM27" s="36"/>
      <c r="AN27" s="36"/>
      <c r="AO27" s="36"/>
      <c r="AP27" s="36"/>
      <c r="AQ27" s="36"/>
      <c r="AR27" s="36"/>
      <c r="AS27" s="36"/>
      <c r="AT27" s="36"/>
      <c r="AU27" s="36"/>
      <c r="AV27" s="161" t="s">
        <v>24</v>
      </c>
    </row>
    <row r="29" spans="2:56">
      <c r="B29" s="169" t="s">
        <v>189</v>
      </c>
      <c r="AV29" s="216" t="s">
        <v>187</v>
      </c>
    </row>
    <row r="30" spans="2:56">
      <c r="B30" s="169" t="s">
        <v>190</v>
      </c>
      <c r="AV30" s="169" t="s">
        <v>188</v>
      </c>
    </row>
    <row r="45" spans="7:47">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row>
    <row r="46" spans="7:47">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row>
    <row r="47" spans="7:47">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row>
    <row r="48" spans="7:47">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row>
    <row r="49" spans="7:47">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row>
    <row r="50" spans="7:47">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row>
    <row r="51" spans="7:47">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row>
    <row r="52" spans="7:47">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row>
    <row r="53" spans="7:47">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row>
    <row r="54" spans="7:47">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row>
    <row r="55" spans="7:47">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row>
    <row r="56" spans="7:47">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row>
    <row r="57" spans="7:47">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row>
    <row r="58" spans="7:47">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7:47">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row>
    <row r="60" spans="7:47">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7:47">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row>
    <row r="62" spans="7:47">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row>
    <row r="63" spans="7:47" ht="13.4" customHeight="1">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row>
    <row r="64" spans="7:47">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row>
    <row r="65" spans="7:47">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row>
    <row r="66" spans="7:47">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row>
    <row r="67" spans="7:47">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row>
    <row r="68" spans="7:47">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row>
    <row r="69" spans="7:47">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row>
  </sheetData>
  <mergeCells count="2">
    <mergeCell ref="B3:H3"/>
    <mergeCell ref="AQ3:AV3"/>
  </mergeCells>
  <hyperlinks>
    <hyperlink ref="AV29" location="Index!A1" display="العودة إلى الصفحة الرئيسية " xr:uid="{5F190AB5-A000-4595-9B3C-8BAAB05ECC0E}"/>
    <hyperlink ref="AV30" location="Enquiries!A1" display="للنشر الإعلامي يُرجى التواصل معنا للدعم والتنسيق." xr:uid="{2434B782-2772-4865-917E-722AB7F60E1C}"/>
    <hyperlink ref="B29" location="Index!A1" display="Return to Main Page" xr:uid="{F8A81DFE-2FE4-4FD5-A651-A17298A8E2EC}"/>
    <hyperlink ref="B30" location="Enquiries!A1" display="Contact us for media support and coordination." xr:uid="{9D3D25A5-D397-4DDC-B8E3-9DEB78B54C7F}"/>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X61"/>
  <sheetViews>
    <sheetView showGridLines="0" workbookViewId="0">
      <pane xSplit="2" topLeftCell="C1" activePane="topRight" state="frozen"/>
      <selection activeCell="AH27" sqref="AH27"/>
      <selection pane="topRight"/>
    </sheetView>
  </sheetViews>
  <sheetFormatPr defaultColWidth="8.81640625" defaultRowHeight="14"/>
  <cols>
    <col min="1" max="1" width="8.81640625" style="78"/>
    <col min="2" max="2" width="50.54296875" style="164" customWidth="1"/>
    <col min="3" max="3" width="8.81640625" style="78"/>
    <col min="4" max="5" width="8.81640625" style="78" bestFit="1" customWidth="1"/>
    <col min="6" max="6" width="9.1796875" style="78" bestFit="1" customWidth="1"/>
    <col min="7" max="14" width="8.81640625" style="78" bestFit="1" customWidth="1"/>
    <col min="15" max="15" width="9.1796875" style="78" bestFit="1" customWidth="1"/>
    <col min="16" max="22" width="8.81640625" style="78" bestFit="1" customWidth="1"/>
    <col min="23" max="23" width="9.1796875" style="78" bestFit="1" customWidth="1"/>
    <col min="24" max="37" width="8.81640625" style="78" bestFit="1" customWidth="1"/>
    <col min="38" max="47" width="8.81640625" style="78" customWidth="1"/>
    <col min="48" max="48" width="50.54296875" style="78" customWidth="1"/>
    <col min="49" max="16384" width="8.81640625" style="78"/>
  </cols>
  <sheetData>
    <row r="1" spans="2:50" s="100" customFormat="1" ht="84" customHeight="1">
      <c r="B1" s="217" t="s">
        <v>133</v>
      </c>
      <c r="C1" s="217"/>
      <c r="D1" s="217"/>
      <c r="E1" s="217"/>
      <c r="F1" s="217"/>
      <c r="G1" s="217"/>
      <c r="H1" s="217"/>
      <c r="I1" s="217"/>
      <c r="J1" s="123"/>
      <c r="K1" s="123"/>
      <c r="L1" s="123"/>
      <c r="M1" s="119"/>
      <c r="N1" s="119"/>
      <c r="O1" s="118"/>
      <c r="P1" s="118"/>
      <c r="Q1" s="118"/>
      <c r="R1" s="118"/>
      <c r="T1" s="118"/>
      <c r="V1" s="120"/>
      <c r="W1" s="120"/>
      <c r="X1" s="120"/>
      <c r="Y1" s="120"/>
      <c r="Z1" s="120"/>
      <c r="AA1" s="120"/>
      <c r="AB1" s="120"/>
      <c r="AD1" s="167"/>
      <c r="AE1" s="167"/>
      <c r="AF1" s="167"/>
      <c r="AG1" s="167"/>
      <c r="AH1" s="167"/>
      <c r="AI1" s="167"/>
      <c r="AJ1" s="167"/>
      <c r="AK1" s="167"/>
      <c r="AL1" s="167"/>
      <c r="AM1" s="167"/>
      <c r="AN1" s="167"/>
      <c r="AO1" s="167"/>
      <c r="AP1" s="167"/>
      <c r="AQ1" s="167"/>
      <c r="AR1" s="218" t="s">
        <v>124</v>
      </c>
      <c r="AS1" s="218"/>
      <c r="AT1" s="218"/>
      <c r="AU1" s="218"/>
      <c r="AV1" s="218"/>
    </row>
    <row r="2" spans="2:50" s="20" customFormat="1" ht="14.25" customHeight="1">
      <c r="B2" s="162" t="s">
        <v>25</v>
      </c>
      <c r="C2" s="17"/>
      <c r="D2" s="17"/>
      <c r="E2" s="17"/>
      <c r="F2" s="17"/>
      <c r="G2" s="17"/>
      <c r="H2" s="17"/>
      <c r="I2" s="17"/>
      <c r="J2" s="17"/>
      <c r="K2" s="17"/>
      <c r="L2" s="17"/>
      <c r="M2" s="17"/>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41" t="s">
        <v>26</v>
      </c>
    </row>
    <row r="3" spans="2:50" s="20" customFormat="1" ht="12.5">
      <c r="B3" s="148" t="s">
        <v>18</v>
      </c>
      <c r="C3" s="13"/>
      <c r="D3" s="13"/>
      <c r="E3" s="13"/>
      <c r="F3" s="13"/>
      <c r="G3" s="13"/>
      <c r="H3" s="13"/>
      <c r="I3" s="13"/>
      <c r="J3" s="13"/>
      <c r="K3" s="13"/>
      <c r="L3" s="13"/>
      <c r="M3" s="13"/>
      <c r="N3" s="13"/>
      <c r="O3" s="14"/>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t="s">
        <v>18</v>
      </c>
    </row>
    <row r="4" spans="2:50" s="15" customFormat="1" ht="19.5" customHeight="1">
      <c r="B4" s="21" t="s">
        <v>114</v>
      </c>
      <c r="C4" s="22" t="s">
        <v>94</v>
      </c>
      <c r="D4" s="22" t="s">
        <v>95</v>
      </c>
      <c r="E4" s="22" t="s">
        <v>96</v>
      </c>
      <c r="F4" s="22" t="s">
        <v>97</v>
      </c>
      <c r="G4" s="22" t="s">
        <v>98</v>
      </c>
      <c r="H4" s="22" t="s">
        <v>99</v>
      </c>
      <c r="I4" s="22" t="s">
        <v>100</v>
      </c>
      <c r="J4" s="22" t="s">
        <v>101</v>
      </c>
      <c r="K4" s="22" t="s">
        <v>102</v>
      </c>
      <c r="L4" s="22" t="s">
        <v>103</v>
      </c>
      <c r="M4" s="22" t="s">
        <v>104</v>
      </c>
      <c r="N4" s="22" t="s">
        <v>105</v>
      </c>
      <c r="O4" s="22" t="s">
        <v>106</v>
      </c>
      <c r="P4" s="22" t="s">
        <v>107</v>
      </c>
      <c r="Q4" s="22" t="s">
        <v>108</v>
      </c>
      <c r="R4" s="22" t="s">
        <v>109</v>
      </c>
      <c r="S4" s="22" t="s">
        <v>110</v>
      </c>
      <c r="T4" s="22" t="s">
        <v>111</v>
      </c>
      <c r="U4" s="22" t="s">
        <v>112</v>
      </c>
      <c r="V4" s="22" t="s">
        <v>113</v>
      </c>
      <c r="W4" s="22" t="s">
        <v>1</v>
      </c>
      <c r="X4" s="22" t="s">
        <v>2</v>
      </c>
      <c r="Y4" s="22" t="s">
        <v>3</v>
      </c>
      <c r="Z4" s="22" t="s">
        <v>4</v>
      </c>
      <c r="AA4" s="22" t="s">
        <v>5</v>
      </c>
      <c r="AB4" s="22" t="s">
        <v>6</v>
      </c>
      <c r="AC4" s="22" t="s">
        <v>7</v>
      </c>
      <c r="AD4" s="22" t="s">
        <v>8</v>
      </c>
      <c r="AE4" s="32" t="s">
        <v>134</v>
      </c>
      <c r="AF4" s="32" t="s">
        <v>135</v>
      </c>
      <c r="AG4" s="32" t="s">
        <v>136</v>
      </c>
      <c r="AH4" s="32" t="s">
        <v>137</v>
      </c>
      <c r="AI4" s="32" t="s">
        <v>145</v>
      </c>
      <c r="AJ4" s="32" t="s">
        <v>146</v>
      </c>
      <c r="AK4" s="32" t="s">
        <v>147</v>
      </c>
      <c r="AL4" s="32" t="s">
        <v>148</v>
      </c>
      <c r="AM4" s="32" t="s">
        <v>166</v>
      </c>
      <c r="AN4" s="32" t="s">
        <v>167</v>
      </c>
      <c r="AO4" s="32" t="s">
        <v>168</v>
      </c>
      <c r="AP4" s="32" t="s">
        <v>169</v>
      </c>
      <c r="AQ4" s="32" t="s">
        <v>149</v>
      </c>
      <c r="AR4" s="32" t="s">
        <v>150</v>
      </c>
      <c r="AS4" s="32" t="s">
        <v>151</v>
      </c>
      <c r="AT4" s="32" t="s">
        <v>170</v>
      </c>
      <c r="AU4" s="32" t="s">
        <v>175</v>
      </c>
      <c r="AV4" s="22" t="s">
        <v>116</v>
      </c>
    </row>
    <row r="5" spans="2:50" s="15" customFormat="1" ht="12.5">
      <c r="B5" s="148" t="s">
        <v>27</v>
      </c>
      <c r="C5" s="26" t="s">
        <v>19</v>
      </c>
      <c r="D5" s="26">
        <f>('Table 1'!D4/'Table 1'!C4-1)*100</f>
        <v>-8.1601796967339606</v>
      </c>
      <c r="E5" s="26">
        <f>('Table 1'!E4/'Table 1'!D4-1)*100</f>
        <v>-14.287011073018373</v>
      </c>
      <c r="F5" s="26">
        <f>('Table 1'!F4/'Table 1'!E4-1)*100</f>
        <v>73.186219237309331</v>
      </c>
      <c r="G5" s="26">
        <f>('Table 1'!G4/'Table 1'!F4-1)*100</f>
        <v>-30.442501179363688</v>
      </c>
      <c r="H5" s="26">
        <f>('Table 1'!H4/'Table 1'!G4-1)*100</f>
        <v>5.8393368234450627</v>
      </c>
      <c r="I5" s="26">
        <f>('Table 1'!I4/'Table 1'!H4-1)*100</f>
        <v>4.3195634391401061</v>
      </c>
      <c r="J5" s="26">
        <f>('Table 1'!J4/'Table 1'!I4-1)*100</f>
        <v>1.8943731633092487</v>
      </c>
      <c r="K5" s="26">
        <f>('Table 1'!K4/'Table 1'!J4-1)*100</f>
        <v>-3.5639661664094158</v>
      </c>
      <c r="L5" s="26">
        <f>('Table 1'!L4/'Table 1'!K4-1)*100</f>
        <v>0.54740816241554136</v>
      </c>
      <c r="M5" s="26">
        <f>('Table 1'!M4/'Table 1'!L4-1)*100</f>
        <v>3.3739057623198176</v>
      </c>
      <c r="N5" s="26">
        <f>('Table 1'!N4/'Table 1'!M4-1)*100</f>
        <v>2.7788363585766085</v>
      </c>
      <c r="O5" s="26">
        <f>('Table 1'!O4/'Table 1'!N4-1)*100</f>
        <v>0.55371839646007892</v>
      </c>
      <c r="P5" s="26">
        <f>('Table 1'!P4/'Table 1'!O4-1)*100</f>
        <v>1.5362817483716595</v>
      </c>
      <c r="Q5" s="26">
        <f>('Table 1'!Q4/'Table 1'!P4-1)*100</f>
        <v>0.67389462079454621</v>
      </c>
      <c r="R5" s="26">
        <f>('Table 1'!R4/'Table 1'!Q4-1)*100</f>
        <v>1.4607122848947274</v>
      </c>
      <c r="S5" s="26">
        <f>('Table 1'!S4/'Table 1'!R4-1)*100</f>
        <v>4.3869945257079213</v>
      </c>
      <c r="T5" s="26">
        <f>('Table 1'!T4/'Table 1'!S4-1)*100</f>
        <v>-2.2173210860708004</v>
      </c>
      <c r="U5" s="26">
        <f>('Table 1'!U4/'Table 1'!T4-1)*100</f>
        <v>0.56907084503599048</v>
      </c>
      <c r="V5" s="26">
        <f>('Table 1'!V4/'Table 1'!U4-1)*100</f>
        <v>1.4964952135729126</v>
      </c>
      <c r="W5" s="26">
        <f>('Table 1'!W4/'Table 1'!V4-1)*100</f>
        <v>9.2238894119627268</v>
      </c>
      <c r="X5" s="26">
        <f>('Table 1'!X4/'Table 1'!W4-1)*100</f>
        <v>-1.5220218024473153</v>
      </c>
      <c r="Y5" s="26">
        <f>('Table 1'!Y4/'Table 1'!X4-1)*100</f>
        <v>-3.0621891218280961</v>
      </c>
      <c r="Z5" s="26">
        <f>('Table 1'!Z4/'Table 1'!Y4-1)*100</f>
        <v>0.54116659039085135</v>
      </c>
      <c r="AA5" s="26">
        <f>('Table 1'!AA4/'Table 1'!Z4-1)*100</f>
        <v>-10.131291212044836</v>
      </c>
      <c r="AB5" s="26">
        <f>('Table 1'!AB4/'Table 1'!AA4-1)*100</f>
        <v>14.742903481380388</v>
      </c>
      <c r="AC5" s="26">
        <f>('Table 1'!AC4/'Table 1'!AB4-1)*100</f>
        <v>-4.60179439307643</v>
      </c>
      <c r="AD5" s="26">
        <f>('Table 1'!AD4/'Table 1'!AC4-1)*100</f>
        <v>5.4067469672316681</v>
      </c>
      <c r="AE5" s="26">
        <f>('Table 1'!AE4/'Table 1'!AD4-1)*100</f>
        <v>26.8620827445353</v>
      </c>
      <c r="AF5" s="26">
        <f>('Table 1'!AF4/'Table 1'!AE4-1)*100</f>
        <v>0.46283957399042563</v>
      </c>
      <c r="AG5" s="26">
        <f>('Table 1'!AG4/'Table 1'!AF4-1)*100</f>
        <v>-14.621039255830171</v>
      </c>
      <c r="AH5" s="26">
        <f>('Table 1'!AH4/'Table 1'!AG4-1)*100</f>
        <v>2.1141824445551904</v>
      </c>
      <c r="AI5" s="26">
        <f>('Table 1'!AI4/'Table 1'!AH4-1)*100</f>
        <v>1.3362925639069045</v>
      </c>
      <c r="AJ5" s="26">
        <f>('Table 1'!AJ4/'Table 1'!AI4-1)*100</f>
        <v>1.8094113554457447</v>
      </c>
      <c r="AK5" s="26">
        <f>('Table 1'!AK4/'Table 1'!AJ4-1)*100</f>
        <v>-14.415909364993308</v>
      </c>
      <c r="AL5" s="26">
        <f>('Table 1'!AL4/'Table 1'!AK4-1)*100</f>
        <v>-0.90543242086711384</v>
      </c>
      <c r="AM5" s="26">
        <f>('Table 1'!AM4/'Table 1'!AL4-1)*100</f>
        <v>16.243175349366922</v>
      </c>
      <c r="AN5" s="26">
        <f>('Table 1'!AN4/'Table 1'!AM4-1)*100</f>
        <v>1.4940718664185226</v>
      </c>
      <c r="AO5" s="26">
        <f>('Table 1'!AO4/'Table 1'!AN4-1)*100</f>
        <v>-12.242492392521232</v>
      </c>
      <c r="AP5" s="26">
        <f>('Table 1'!AP4/'Table 1'!AO4-1)*100</f>
        <v>-2.5688723038361672</v>
      </c>
      <c r="AQ5" s="26">
        <f>('Table 1'!AQ4/'Table 1'!AP4-1)*100</f>
        <v>16.382798303111024</v>
      </c>
      <c r="AR5" s="26">
        <f>('Table 1'!AR4/'Table 1'!AQ4-1)*100</f>
        <v>1.9999999999999796</v>
      </c>
      <c r="AS5" s="26">
        <f>('Table 1'!AS4/'Table 1'!AR4-1)*100</f>
        <v>-12.3974040723974</v>
      </c>
      <c r="AT5" s="26">
        <f>('Table 1'!AT4/'Table 1'!AS4-1)*100</f>
        <v>-2.053156858816696</v>
      </c>
      <c r="AU5" s="26">
        <f>('Table 1'!AU4/'Table 1'!AT4-1)*100</f>
        <v>14.691577123603139</v>
      </c>
      <c r="AV5" s="13" t="s">
        <v>28</v>
      </c>
      <c r="AW5" s="202"/>
      <c r="AX5" s="201"/>
    </row>
    <row r="6" spans="2:50" s="15" customFormat="1" ht="26">
      <c r="B6" s="101" t="s">
        <v>152</v>
      </c>
      <c r="C6" s="103" t="s">
        <v>19</v>
      </c>
      <c r="D6" s="185">
        <f>('Table 1'!D5/'Table 1'!C5-1)*100</f>
        <v>2.8366705144849513</v>
      </c>
      <c r="E6" s="185">
        <f>('Table 1'!E5/'Table 1'!D5-1)*100</f>
        <v>0.94913839409604961</v>
      </c>
      <c r="F6" s="185">
        <f>('Table 1'!F5/'Table 1'!E5-1)*100</f>
        <v>-26.400665655182376</v>
      </c>
      <c r="G6" s="185">
        <f>('Table 1'!G5/'Table 1'!F5-1)*100</f>
        <v>32.301458987899821</v>
      </c>
      <c r="H6" s="185">
        <f>('Table 1'!H5/'Table 1'!G5-1)*100</f>
        <v>2.4033377718597482</v>
      </c>
      <c r="I6" s="185">
        <f>('Table 1'!I5/'Table 1'!H5-1)*100</f>
        <v>3.1151916097941212</v>
      </c>
      <c r="J6" s="185">
        <f>('Table 1'!J5/'Table 1'!I5-1)*100</f>
        <v>-1.2258520365671211</v>
      </c>
      <c r="K6" s="185">
        <f>('Table 1'!K5/'Table 1'!J5-1)*100</f>
        <v>-1.6057340712254509</v>
      </c>
      <c r="L6" s="185">
        <f>('Table 1'!L5/'Table 1'!K5-1)*100</f>
        <v>2.7371244638189074</v>
      </c>
      <c r="M6" s="185">
        <f>('Table 1'!M5/'Table 1'!L5-1)*100</f>
        <v>5.5582235529827662</v>
      </c>
      <c r="N6" s="185">
        <f>('Table 1'!N5/'Table 1'!M5-1)*100</f>
        <v>-0.89391954349331559</v>
      </c>
      <c r="O6" s="185">
        <f>('Table 1'!O5/'Table 1'!N5-1)*100</f>
        <v>-10.127542683579883</v>
      </c>
      <c r="P6" s="185">
        <f>('Table 1'!P5/'Table 1'!O5-1)*100</f>
        <v>-2.5947528002201459E-2</v>
      </c>
      <c r="Q6" s="185">
        <f>('Table 1'!Q5/'Table 1'!P5-1)*100</f>
        <v>2.1496149860844582</v>
      </c>
      <c r="R6" s="185">
        <f>('Table 1'!R5/'Table 1'!Q5-1)*100</f>
        <v>-0.45538469515946645</v>
      </c>
      <c r="S6" s="185">
        <f>('Table 1'!S5/'Table 1'!R5-1)*100</f>
        <v>-2.498989666197049</v>
      </c>
      <c r="T6" s="185">
        <f>('Table 1'!T5/'Table 1'!S5-1)*100</f>
        <v>3.6403602956710523</v>
      </c>
      <c r="U6" s="185">
        <f>('Table 1'!U5/'Table 1'!T5-1)*100</f>
        <v>5.0694002263017568</v>
      </c>
      <c r="V6" s="185">
        <f>('Table 1'!V5/'Table 1'!U5-1)*100</f>
        <v>7.921485596868072</v>
      </c>
      <c r="W6" s="185">
        <f>('Table 1'!W5/'Table 1'!V5-1)*100</f>
        <v>-14.400314387037438</v>
      </c>
      <c r="X6" s="185">
        <f>('Table 1'!X5/'Table 1'!W5-1)*100</f>
        <v>3.0130800858386042</v>
      </c>
      <c r="Y6" s="185">
        <f>('Table 1'!Y5/'Table 1'!X5-1)*100</f>
        <v>3.5900878352080889</v>
      </c>
      <c r="Z6" s="185">
        <f>('Table 1'!Z5/'Table 1'!Y5-1)*100</f>
        <v>-2.5728470120009228</v>
      </c>
      <c r="AA6" s="185">
        <f>('Table 1'!AA5/'Table 1'!Z5-1)*100</f>
        <v>1.6838491430215097</v>
      </c>
      <c r="AB6" s="185">
        <f>('Table 1'!AB5/'Table 1'!AA5-1)*100</f>
        <v>-2.6890581266041047</v>
      </c>
      <c r="AC6" s="185">
        <f>('Table 1'!AC5/'Table 1'!AB5-1)*100</f>
        <v>-6.9447452597087285</v>
      </c>
      <c r="AD6" s="185">
        <f>('Table 1'!AD5/'Table 1'!AC5-1)*100</f>
        <v>-2.6012348682687536</v>
      </c>
      <c r="AE6" s="185">
        <f>('Table 1'!AE5/'Table 1'!AD5-1)*100</f>
        <v>1.3066906596119088</v>
      </c>
      <c r="AF6" s="185">
        <f>('Table 1'!AF5/'Table 1'!AE5-1)*100</f>
        <v>3.8215276525027653</v>
      </c>
      <c r="AG6" s="185">
        <f>('Table 1'!AG5/'Table 1'!AF5-1)*100</f>
        <v>4.1402935267307761</v>
      </c>
      <c r="AH6" s="185">
        <f>('Table 1'!AH5/'Table 1'!AG5-1)*100</f>
        <v>0.18608551298460174</v>
      </c>
      <c r="AI6" s="185">
        <f>('Table 1'!AI5/'Table 1'!AH5-1)*100</f>
        <v>-1.7625463122068585</v>
      </c>
      <c r="AJ6" s="185">
        <f>('Table 1'!AJ5/'Table 1'!AI5-1)*100</f>
        <v>9.2132997941773098</v>
      </c>
      <c r="AK6" s="185">
        <f>('Table 1'!AK5/'Table 1'!AJ5-1)*100</f>
        <v>4.5282549935511174</v>
      </c>
      <c r="AL6" s="185">
        <f>('Table 1'!AL5/'Table 1'!AK5-1)*100</f>
        <v>-5.3231830050767259</v>
      </c>
      <c r="AM6" s="185">
        <f>('Table 1'!AM5/'Table 1'!AL5-1)*100</f>
        <v>-6.7610661851635889</v>
      </c>
      <c r="AN6" s="185">
        <f>('Table 1'!AN5/'Table 1'!AM5-1)*100</f>
        <v>1.8797419788869396</v>
      </c>
      <c r="AO6" s="185">
        <f>('Table 1'!AO5/'Table 1'!AN5-1)*100</f>
        <v>4.0922581471243946</v>
      </c>
      <c r="AP6" s="185">
        <f>('Table 1'!AP5/'Table 1'!AO5-1)*100</f>
        <v>-1.8723179218241626</v>
      </c>
      <c r="AQ6" s="185">
        <f>('Table 1'!AQ5/'Table 1'!AP5-1)*100</f>
        <v>-4.6587094024555409</v>
      </c>
      <c r="AR6" s="185">
        <f>('Table 1'!AR5/'Table 1'!AQ5-1)*100</f>
        <v>3.5374100441111445</v>
      </c>
      <c r="AS6" s="185">
        <f>('Table 1'!AS5/'Table 1'!AR5-1)*100</f>
        <v>5.7002700234914272</v>
      </c>
      <c r="AT6" s="185">
        <f>('Table 1'!AT5/'Table 1'!AS5-1)*100</f>
        <v>-2.4678173643143508</v>
      </c>
      <c r="AU6" s="185">
        <f>('Table 1'!AU5/'Table 1'!AT5-1)*100</f>
        <v>-6.1539919808270334</v>
      </c>
      <c r="AV6" s="103" t="s">
        <v>153</v>
      </c>
      <c r="AW6" s="202"/>
      <c r="AX6" s="201"/>
    </row>
    <row r="7" spans="2:50" s="15" customFormat="1" ht="12.5">
      <c r="B7" s="148" t="s">
        <v>9</v>
      </c>
      <c r="C7" s="26" t="s">
        <v>19</v>
      </c>
      <c r="D7" s="26">
        <f>('Table 1'!D6/'Table 1'!C6-1)*100</f>
        <v>7.373601906147309</v>
      </c>
      <c r="E7" s="26">
        <f>('Table 1'!E6/'Table 1'!D6-1)*100</f>
        <v>-0.30909971193567864</v>
      </c>
      <c r="F7" s="26">
        <f>('Table 1'!F6/'Table 1'!E6-1)*100</f>
        <v>0.93747428912716035</v>
      </c>
      <c r="G7" s="26">
        <f>('Table 1'!G6/'Table 1'!F6-1)*100</f>
        <v>18.556786494172648</v>
      </c>
      <c r="H7" s="26">
        <f>('Table 1'!H6/'Table 1'!G6-1)*100</f>
        <v>6.4583272253962321</v>
      </c>
      <c r="I7" s="26">
        <f>('Table 1'!I6/'Table 1'!H6-1)*100</f>
        <v>6.9550015166820467</v>
      </c>
      <c r="J7" s="26">
        <f>('Table 1'!J6/'Table 1'!I6-1)*100</f>
        <v>3.2912860790289322</v>
      </c>
      <c r="K7" s="26">
        <f>('Table 1'!K6/'Table 1'!J6-1)*100</f>
        <v>4.673580170171121</v>
      </c>
      <c r="L7" s="26">
        <f>('Table 1'!L6/'Table 1'!K6-1)*100</f>
        <v>4.6755702132523114</v>
      </c>
      <c r="M7" s="26">
        <f>('Table 1'!M6/'Table 1'!L6-1)*100</f>
        <v>3.7950428602449682</v>
      </c>
      <c r="N7" s="26">
        <f>('Table 1'!N6/'Table 1'!M6-1)*100</f>
        <v>-2.0791837697103133</v>
      </c>
      <c r="O7" s="26">
        <f>('Table 1'!O6/'Table 1'!N6-1)*100</f>
        <v>-4.2743327093948347</v>
      </c>
      <c r="P7" s="26">
        <f>('Table 1'!P6/'Table 1'!O6-1)*100</f>
        <v>1.4367338872225854</v>
      </c>
      <c r="Q7" s="26">
        <f>('Table 1'!Q6/'Table 1'!P6-1)*100</f>
        <v>-2.0466959511503457</v>
      </c>
      <c r="R7" s="26">
        <f>('Table 1'!R6/'Table 1'!Q6-1)*100</f>
        <v>8.9995236318030081E-3</v>
      </c>
      <c r="S7" s="26">
        <f>('Table 1'!S6/'Table 1'!R6-1)*100</f>
        <v>-0.61513125783948519</v>
      </c>
      <c r="T7" s="26">
        <f>('Table 1'!T6/'Table 1'!S6-1)*100</f>
        <v>4.6826564673871918</v>
      </c>
      <c r="U7" s="26">
        <f>('Table 1'!U6/'Table 1'!T6-1)*100</f>
        <v>6.7793469462346989</v>
      </c>
      <c r="V7" s="26">
        <f>('Table 1'!V6/'Table 1'!U6-1)*100</f>
        <v>-5.3818084422289969</v>
      </c>
      <c r="W7" s="26">
        <f>('Table 1'!W6/'Table 1'!V6-1)*100</f>
        <v>1.1076818417106171</v>
      </c>
      <c r="X7" s="26">
        <f>('Table 1'!X6/'Table 1'!W6-1)*100</f>
        <v>8.9258779725881929</v>
      </c>
      <c r="Y7" s="26">
        <f>('Table 1'!Y6/'Table 1'!X6-1)*100</f>
        <v>-1.7117365611321822</v>
      </c>
      <c r="Z7" s="26">
        <f>('Table 1'!Z6/'Table 1'!Y6-1)*100</f>
        <v>1.5862645469413961</v>
      </c>
      <c r="AA7" s="26">
        <f>('Table 1'!AA6/'Table 1'!Z6-1)*100</f>
        <v>-28.859650387085601</v>
      </c>
      <c r="AB7" s="26">
        <f>('Table 1'!AB6/'Table 1'!AA6-1)*100</f>
        <v>6.4379810917963853</v>
      </c>
      <c r="AC7" s="26">
        <f>('Table 1'!AC6/'Table 1'!AB6-1)*100</f>
        <v>2.2734713627136527</v>
      </c>
      <c r="AD7" s="26">
        <f>('Table 1'!AD6/'Table 1'!AC6-1)*100</f>
        <v>1.3176973862547348</v>
      </c>
      <c r="AE7" s="26">
        <f>('Table 1'!AE6/'Table 1'!AD6-1)*100</f>
        <v>0.57445223820398184</v>
      </c>
      <c r="AF7" s="26">
        <f>('Table 1'!AF6/'Table 1'!AE6-1)*100</f>
        <v>21.472498229133443</v>
      </c>
      <c r="AG7" s="26">
        <f>('Table 1'!AG6/'Table 1'!AF6-1)*100</f>
        <v>-0.43984275282686891</v>
      </c>
      <c r="AH7" s="26">
        <f>('Table 1'!AH6/'Table 1'!AG6-1)*100</f>
        <v>-0.15300197675259808</v>
      </c>
      <c r="AI7" s="26">
        <f>('Table 1'!AI6/'Table 1'!AH6-1)*100</f>
        <v>13.557931277963696</v>
      </c>
      <c r="AJ7" s="26">
        <f>('Table 1'!AJ6/'Table 1'!AI6-1)*100</f>
        <v>-1.9724919494421012</v>
      </c>
      <c r="AK7" s="26">
        <f>('Table 1'!AK6/'Table 1'!AJ6-1)*100</f>
        <v>8.6290249194963753</v>
      </c>
      <c r="AL7" s="26">
        <f>('Table 1'!AL6/'Table 1'!AK6-1)*100</f>
        <v>-17.883427514223762</v>
      </c>
      <c r="AM7" s="26">
        <f>('Table 1'!AM6/'Table 1'!AL6-1)*100</f>
        <v>22.776821652919811</v>
      </c>
      <c r="AN7" s="26">
        <f>('Table 1'!AN6/'Table 1'!AM6-1)*100</f>
        <v>6.8316815869559511</v>
      </c>
      <c r="AO7" s="26">
        <f>('Table 1'!AO6/'Table 1'!AN6-1)*100</f>
        <v>2.4540176143027281</v>
      </c>
      <c r="AP7" s="26">
        <f>('Table 1'!AP6/'Table 1'!AO6-1)*100</f>
        <v>-11.92970662107169</v>
      </c>
      <c r="AQ7" s="26">
        <f>('Table 1'!AQ6/'Table 1'!AP6-1)*100</f>
        <v>6.790404121171556</v>
      </c>
      <c r="AR7" s="26">
        <f>('Table 1'!AR6/'Table 1'!AQ6-1)*100</f>
        <v>7.7637406035231171</v>
      </c>
      <c r="AS7" s="26">
        <f>('Table 1'!AS6/'Table 1'!AR6-1)*100</f>
        <v>1.9104333058624245</v>
      </c>
      <c r="AT7" s="26">
        <f>('Table 1'!AT6/'Table 1'!AS6-1)*100</f>
        <v>-14.23118188879695</v>
      </c>
      <c r="AU7" s="26">
        <f>('Table 1'!AU6/'Table 1'!AT6-1)*100</f>
        <v>11.472712100630078</v>
      </c>
      <c r="AV7" s="13" t="s">
        <v>10</v>
      </c>
      <c r="AW7" s="202"/>
      <c r="AX7" s="201"/>
    </row>
    <row r="8" spans="2:50" s="15" customFormat="1" ht="12.5">
      <c r="B8" s="150" t="s">
        <v>29</v>
      </c>
      <c r="C8" s="23" t="s">
        <v>19</v>
      </c>
      <c r="D8" s="23">
        <f>('Table 1'!D7/'Table 1'!C7-1)*100</f>
        <v>12.414544959252826</v>
      </c>
      <c r="E8" s="23">
        <f>('Table 1'!E7/'Table 1'!D7-1)*100</f>
        <v>10.447586882548588</v>
      </c>
      <c r="F8" s="23">
        <f>('Table 1'!F7/'Table 1'!E7-1)*100</f>
        <v>11.023795622048404</v>
      </c>
      <c r="G8" s="23">
        <f>('Table 1'!G7/'Table 1'!F7-1)*100</f>
        <v>-59.567917522442173</v>
      </c>
      <c r="H8" s="23">
        <f>('Table 1'!H7/'Table 1'!G7-1)*100</f>
        <v>4.1140440557749125</v>
      </c>
      <c r="I8" s="23">
        <f>('Table 1'!I7/'Table 1'!H7-1)*100</f>
        <v>5.3234729286463223</v>
      </c>
      <c r="J8" s="23">
        <f>('Table 1'!J7/'Table 1'!I7-1)*100</f>
        <v>0.82353302577837795</v>
      </c>
      <c r="K8" s="23">
        <f>('Table 1'!K7/'Table 1'!J7-1)*100</f>
        <v>11.145977784773775</v>
      </c>
      <c r="L8" s="23">
        <f>('Table 1'!L7/'Table 1'!K7-1)*100</f>
        <v>2.2841050189657208</v>
      </c>
      <c r="M8" s="23">
        <f>('Table 1'!M7/'Table 1'!L7-1)*100</f>
        <v>3.2822644627097164</v>
      </c>
      <c r="N8" s="23">
        <f>('Table 1'!N7/'Table 1'!M7-1)*100</f>
        <v>7.6495634370637555</v>
      </c>
      <c r="O8" s="23">
        <f>('Table 1'!O7/'Table 1'!N7-1)*100</f>
        <v>7.7344730094446312</v>
      </c>
      <c r="P8" s="23">
        <f>('Table 1'!P7/'Table 1'!O7-1)*100</f>
        <v>4.5646074868879394</v>
      </c>
      <c r="Q8" s="23">
        <f>('Table 1'!Q7/'Table 1'!P7-1)*100</f>
        <v>-4.1138093155364768</v>
      </c>
      <c r="R8" s="23">
        <f>('Table 1'!R7/'Table 1'!Q7-1)*100</f>
        <v>1.78019366660358</v>
      </c>
      <c r="S8" s="23">
        <f>('Table 1'!S7/'Table 1'!R7-1)*100</f>
        <v>-3.022034568746268</v>
      </c>
      <c r="T8" s="23">
        <f>('Table 1'!T7/'Table 1'!S7-1)*100</f>
        <v>7.3517659630418786</v>
      </c>
      <c r="U8" s="23">
        <f>('Table 1'!U7/'Table 1'!T7-1)*100</f>
        <v>1.4683786223326889</v>
      </c>
      <c r="V8" s="23">
        <f>('Table 1'!V7/'Table 1'!U7-1)*100</f>
        <v>2.045523356128065</v>
      </c>
      <c r="W8" s="23">
        <f>('Table 1'!W7/'Table 1'!V7-1)*100</f>
        <v>7.198933509697869</v>
      </c>
      <c r="X8" s="23">
        <f>('Table 1'!X7/'Table 1'!W7-1)*100</f>
        <v>-0.36353081103445151</v>
      </c>
      <c r="Y8" s="23">
        <f>('Table 1'!Y7/'Table 1'!X7-1)*100</f>
        <v>6.3402467964124742</v>
      </c>
      <c r="Z8" s="23">
        <f>('Table 1'!Z7/'Table 1'!Y7-1)*100</f>
        <v>-5.5013781053149025</v>
      </c>
      <c r="AA8" s="23">
        <f>('Table 1'!AA7/'Table 1'!Z7-1)*100</f>
        <v>-11.745937943556262</v>
      </c>
      <c r="AB8" s="23">
        <f>('Table 1'!AB7/'Table 1'!AA7-1)*100</f>
        <v>-1.1364956888146205</v>
      </c>
      <c r="AC8" s="23">
        <f>('Table 1'!AC7/'Table 1'!AB7-1)*100</f>
        <v>-1.898865112342063</v>
      </c>
      <c r="AD8" s="23">
        <f>('Table 1'!AD7/'Table 1'!AC7-1)*100</f>
        <v>-2.6622267973835267</v>
      </c>
      <c r="AE8" s="23">
        <f>('Table 1'!AE7/'Table 1'!AD7-1)*100</f>
        <v>3.4297351478892235</v>
      </c>
      <c r="AF8" s="23">
        <f>('Table 1'!AF7/'Table 1'!AE7-1)*100</f>
        <v>2.9813759906175408</v>
      </c>
      <c r="AG8" s="23">
        <f>('Table 1'!AG7/'Table 1'!AF7-1)*100</f>
        <v>-6.6796767427205523</v>
      </c>
      <c r="AH8" s="23">
        <f>('Table 1'!AH7/'Table 1'!AG7-1)*100</f>
        <v>25.577984839867995</v>
      </c>
      <c r="AI8" s="23">
        <f>('Table 1'!AI7/'Table 1'!AH7-1)*100</f>
        <v>9.0647866269301325</v>
      </c>
      <c r="AJ8" s="23">
        <f>('Table 1'!AJ7/'Table 1'!AI7-1)*100</f>
        <v>-10.81543811397464</v>
      </c>
      <c r="AK8" s="23">
        <f>('Table 1'!AK7/'Table 1'!AJ7-1)*100</f>
        <v>-3.7533220552738444</v>
      </c>
      <c r="AL8" s="23">
        <f>('Table 1'!AL7/'Table 1'!AK7-1)*100</f>
        <v>-5.9078973487440845</v>
      </c>
      <c r="AM8" s="23">
        <f>('Table 1'!AM7/'Table 1'!AL7-1)*100</f>
        <v>22.96471347155893</v>
      </c>
      <c r="AN8" s="23">
        <f>('Table 1'!AN7/'Table 1'!AM7-1)*100</f>
        <v>-3.7400343495814892</v>
      </c>
      <c r="AO8" s="23">
        <f>('Table 1'!AO7/'Table 1'!AN7-1)*100</f>
        <v>-3.2849152289949668</v>
      </c>
      <c r="AP8" s="23">
        <f>('Table 1'!AP7/'Table 1'!AO7-1)*100</f>
        <v>-8.3091541845435657</v>
      </c>
      <c r="AQ8" s="23">
        <f>('Table 1'!AQ7/'Table 1'!AP7-1)*100</f>
        <v>19.880358430323252</v>
      </c>
      <c r="AR8" s="23">
        <f>('Table 1'!AR7/'Table 1'!AQ7-1)*100</f>
        <v>-2.9941580437294779</v>
      </c>
      <c r="AS8" s="23">
        <f>('Table 1'!AS7/'Table 1'!AR7-1)*100</f>
        <v>-3.6941341190326216</v>
      </c>
      <c r="AT8" s="23">
        <f>('Table 1'!AT7/'Table 1'!AS7-1)*100</f>
        <v>-6.8118678579921159</v>
      </c>
      <c r="AU8" s="23">
        <f>('Table 1'!AU7/'Table 1'!AT7-1)*100</f>
        <v>17.736908697314547</v>
      </c>
      <c r="AV8" s="25" t="s">
        <v>30</v>
      </c>
      <c r="AW8" s="202"/>
      <c r="AX8" s="201"/>
    </row>
    <row r="9" spans="2:50" s="15" customFormat="1" ht="12.5">
      <c r="B9" s="148" t="s">
        <v>31</v>
      </c>
      <c r="C9" s="26" t="s">
        <v>19</v>
      </c>
      <c r="D9" s="26">
        <f>('Table 1'!D8/'Table 1'!C8-1)*100</f>
        <v>3.2803080071126534</v>
      </c>
      <c r="E9" s="26">
        <f>('Table 1'!E8/'Table 1'!D8-1)*100</f>
        <v>0.49097207186745706</v>
      </c>
      <c r="F9" s="26">
        <f>('Table 1'!F8/'Table 1'!E8-1)*100</f>
        <v>-0.79691149271093886</v>
      </c>
      <c r="G9" s="26">
        <f>('Table 1'!G8/'Table 1'!F8-1)*100</f>
        <v>8.2359880862288968</v>
      </c>
      <c r="H9" s="26">
        <f>('Table 1'!H8/'Table 1'!G8-1)*100</f>
        <v>-0.79899839505813697</v>
      </c>
      <c r="I9" s="26">
        <f>('Table 1'!I8/'Table 1'!H8-1)*100</f>
        <v>0.31485428681079508</v>
      </c>
      <c r="J9" s="26">
        <f>('Table 1'!J8/'Table 1'!I8-1)*100</f>
        <v>0.17346064778096526</v>
      </c>
      <c r="K9" s="26">
        <f>('Table 1'!K8/'Table 1'!J8-1)*100</f>
        <v>0.70103872807179002</v>
      </c>
      <c r="L9" s="26">
        <f>('Table 1'!L8/'Table 1'!K8-1)*100</f>
        <v>1.5621711186493803</v>
      </c>
      <c r="M9" s="26">
        <f>('Table 1'!M8/'Table 1'!L8-1)*100</f>
        <v>-0.89531701186666979</v>
      </c>
      <c r="N9" s="26">
        <f>('Table 1'!N8/'Table 1'!M8-1)*100</f>
        <v>-5.8176970427927577</v>
      </c>
      <c r="O9" s="26">
        <f>('Table 1'!O8/'Table 1'!N8-1)*100</f>
        <v>5.4934093069359369</v>
      </c>
      <c r="P9" s="26">
        <f>('Table 1'!P8/'Table 1'!O8-1)*100</f>
        <v>-3.5981484454901569</v>
      </c>
      <c r="Q9" s="26">
        <f>('Table 1'!Q8/'Table 1'!P8-1)*100</f>
        <v>0.42456006413442715</v>
      </c>
      <c r="R9" s="26">
        <f>('Table 1'!R8/'Table 1'!Q8-1)*100</f>
        <v>-2.0760086734298744</v>
      </c>
      <c r="S9" s="26">
        <f>('Table 1'!S8/'Table 1'!R8-1)*100</f>
        <v>8.074886231733803</v>
      </c>
      <c r="T9" s="26">
        <f>('Table 1'!T8/'Table 1'!S8-1)*100</f>
        <v>-2.7384400761448435</v>
      </c>
      <c r="U9" s="26">
        <f>('Table 1'!U8/'Table 1'!T8-1)*100</f>
        <v>-2.5557507491991482</v>
      </c>
      <c r="V9" s="26">
        <f>('Table 1'!V8/'Table 1'!U8-1)*100</f>
        <v>-2.4885255915365057</v>
      </c>
      <c r="W9" s="26">
        <f>('Table 1'!W8/'Table 1'!V8-1)*100</f>
        <v>1.7723278764368411</v>
      </c>
      <c r="X9" s="26">
        <f>('Table 1'!X8/'Table 1'!W8-1)*100</f>
        <v>-2.3618609172835203</v>
      </c>
      <c r="Y9" s="26">
        <f>('Table 1'!Y8/'Table 1'!X8-1)*100</f>
        <v>-1.3266331658291386</v>
      </c>
      <c r="Z9" s="26">
        <f>('Table 1'!Z8/'Table 1'!Y8-1)*100</f>
        <v>-0.36004112048588777</v>
      </c>
      <c r="AA9" s="26">
        <f>('Table 1'!AA8/'Table 1'!Z8-1)*100</f>
        <v>-2.455360309259913</v>
      </c>
      <c r="AB9" s="26">
        <f>('Table 1'!AB8/'Table 1'!AA8-1)*100</f>
        <v>-6.1503513476574456</v>
      </c>
      <c r="AC9" s="26">
        <f>('Table 1'!AC8/'Table 1'!AB8-1)*100</f>
        <v>-4.8783978547001228</v>
      </c>
      <c r="AD9" s="26">
        <f>('Table 1'!AD8/'Table 1'!AC8-1)*100</f>
        <v>-0.45850854061273427</v>
      </c>
      <c r="AE9" s="26">
        <f>('Table 1'!AE8/'Table 1'!AD8-1)*100</f>
        <v>11.247535620486993</v>
      </c>
      <c r="AF9" s="26">
        <f>('Table 1'!AF8/'Table 1'!AE8-1)*100</f>
        <v>-2.7288416735810728</v>
      </c>
      <c r="AG9" s="26">
        <f>('Table 1'!AG8/'Table 1'!AF8-1)*100</f>
        <v>1.1966933297606008</v>
      </c>
      <c r="AH9" s="26">
        <f>('Table 1'!AH8/'Table 1'!AG8-1)*100</f>
        <v>-2.1704702375773266</v>
      </c>
      <c r="AI9" s="26">
        <f>('Table 1'!AI8/'Table 1'!AH8-1)*100</f>
        <v>3.898838954023498</v>
      </c>
      <c r="AJ9" s="26">
        <f>('Table 1'!AJ8/'Table 1'!AI8-1)*100</f>
        <v>3.8150815172809827</v>
      </c>
      <c r="AK9" s="26">
        <f>('Table 1'!AK8/'Table 1'!AJ8-1)*100</f>
        <v>2.8896359639155378</v>
      </c>
      <c r="AL9" s="26">
        <f>('Table 1'!AL8/'Table 1'!AK8-1)*100</f>
        <v>3.0027241494056778</v>
      </c>
      <c r="AM9" s="26">
        <f>('Table 1'!AM8/'Table 1'!AL8-1)*100</f>
        <v>1.2580485094992211</v>
      </c>
      <c r="AN9" s="26">
        <f>('Table 1'!AN8/'Table 1'!AM8-1)*100</f>
        <v>7.762517689863957</v>
      </c>
      <c r="AO9" s="26">
        <f>('Table 1'!AO8/'Table 1'!AN8-1)*100</f>
        <v>-0.90899085159725779</v>
      </c>
      <c r="AP9" s="26">
        <f>('Table 1'!AP8/'Table 1'!AO8-1)*100</f>
        <v>2.8499304296376815</v>
      </c>
      <c r="AQ9" s="26">
        <f>('Table 1'!AQ8/'Table 1'!AP8-1)*100</f>
        <v>-0.14654786198574632</v>
      </c>
      <c r="AR9" s="26">
        <f>('Table 1'!AR8/'Table 1'!AQ8-1)*100</f>
        <v>9.7889842448755324</v>
      </c>
      <c r="AS9" s="26">
        <f>('Table 1'!AS8/'Table 1'!AR8-1)*100</f>
        <v>-2.2667859174756888</v>
      </c>
      <c r="AT9" s="26">
        <f>('Table 1'!AT8/'Table 1'!AS8-1)*100</f>
        <v>5.9842639469007475</v>
      </c>
      <c r="AU9" s="26">
        <f>('Table 1'!AU8/'Table 1'!AT8-1)*100</f>
        <v>-3.1257157967641613</v>
      </c>
      <c r="AV9" s="13" t="s">
        <v>54</v>
      </c>
      <c r="AW9" s="202"/>
      <c r="AX9" s="201"/>
    </row>
    <row r="10" spans="2:50" s="15" customFormat="1" ht="25">
      <c r="B10" s="150" t="s">
        <v>11</v>
      </c>
      <c r="C10" s="23" t="s">
        <v>19</v>
      </c>
      <c r="D10" s="23">
        <f>('Table 1'!D9/'Table 1'!C9-1)*100</f>
        <v>3.4341471258734213</v>
      </c>
      <c r="E10" s="23">
        <f>('Table 1'!E9/'Table 1'!D9-1)*100</f>
        <v>8.2945676661133163</v>
      </c>
      <c r="F10" s="23">
        <f>('Table 1'!F9/'Table 1'!E9-1)*100</f>
        <v>1.9758382552036213</v>
      </c>
      <c r="G10" s="23">
        <f>('Table 1'!G9/'Table 1'!F9-1)*100</f>
        <v>23.432716898456341</v>
      </c>
      <c r="H10" s="23">
        <f>('Table 1'!H9/'Table 1'!G9-1)*100</f>
        <v>1.2951723532766968</v>
      </c>
      <c r="I10" s="23">
        <f>('Table 1'!I9/'Table 1'!H9-1)*100</f>
        <v>0.83883654382015393</v>
      </c>
      <c r="J10" s="23">
        <f>('Table 1'!J9/'Table 1'!I9-1)*100</f>
        <v>5.9352610690170948</v>
      </c>
      <c r="K10" s="23">
        <f>('Table 1'!K9/'Table 1'!J9-1)*100</f>
        <v>-3.1617416004136367</v>
      </c>
      <c r="L10" s="23">
        <f>('Table 1'!L9/'Table 1'!K9-1)*100</f>
        <v>1.0443942188982813</v>
      </c>
      <c r="M10" s="23">
        <f>('Table 1'!M9/'Table 1'!L9-1)*100</f>
        <v>-1.4430563192813661</v>
      </c>
      <c r="N10" s="23">
        <f>('Table 1'!N9/'Table 1'!M9-1)*100</f>
        <v>3.6837974960762132</v>
      </c>
      <c r="O10" s="23">
        <f>('Table 1'!O9/'Table 1'!N9-1)*100</f>
        <v>2.6443526442790466</v>
      </c>
      <c r="P10" s="23">
        <f>('Table 1'!P9/'Table 1'!O9-1)*100</f>
        <v>-6.66647328567751</v>
      </c>
      <c r="Q10" s="23">
        <f>('Table 1'!Q9/'Table 1'!P9-1)*100</f>
        <v>-0.52172221028609078</v>
      </c>
      <c r="R10" s="23">
        <f>('Table 1'!R9/'Table 1'!Q9-1)*100</f>
        <v>-0.24124272604281183</v>
      </c>
      <c r="S10" s="23">
        <f>('Table 1'!S9/'Table 1'!R9-1)*100</f>
        <v>2.9961845285324751</v>
      </c>
      <c r="T10" s="23">
        <f>('Table 1'!T9/'Table 1'!S9-1)*100</f>
        <v>-0.31601726071984748</v>
      </c>
      <c r="U10" s="23">
        <f>('Table 1'!U9/'Table 1'!T9-1)*100</f>
        <v>-1.4345023226134956</v>
      </c>
      <c r="V10" s="23">
        <f>('Table 1'!V9/'Table 1'!U9-1)*100</f>
        <v>0.1823778736687709</v>
      </c>
      <c r="W10" s="23">
        <f>('Table 1'!W9/'Table 1'!V9-1)*100</f>
        <v>0.22361006723474741</v>
      </c>
      <c r="X10" s="23">
        <f>('Table 1'!X9/'Table 1'!W9-1)*100</f>
        <v>-0.86788402671368337</v>
      </c>
      <c r="Y10" s="23">
        <f>('Table 1'!Y9/'Table 1'!X9-1)*100</f>
        <v>-0.56930539548474268</v>
      </c>
      <c r="Z10" s="23">
        <f>('Table 1'!Z9/'Table 1'!Y9-1)*100</f>
        <v>-0.44474556438224289</v>
      </c>
      <c r="AA10" s="23">
        <f>('Table 1'!AA9/'Table 1'!Z9-1)*100</f>
        <v>-1.4227616849036728</v>
      </c>
      <c r="AB10" s="23">
        <f>('Table 1'!AB9/'Table 1'!AA9-1)*100</f>
        <v>-2.5295157290292858</v>
      </c>
      <c r="AC10" s="23">
        <f>('Table 1'!AC9/'Table 1'!AB9-1)*100</f>
        <v>-0.31526787956369651</v>
      </c>
      <c r="AD10" s="23">
        <f>('Table 1'!AD9/'Table 1'!AC9-1)*100</f>
        <v>0.46153429411788238</v>
      </c>
      <c r="AE10" s="23">
        <f>('Table 1'!AE9/'Table 1'!AD9-1)*100</f>
        <v>-4.730481903503958</v>
      </c>
      <c r="AF10" s="23">
        <f>('Table 1'!AF9/'Table 1'!AE9-1)*100</f>
        <v>11.561164913812894</v>
      </c>
      <c r="AG10" s="23">
        <f>('Table 1'!AG9/'Table 1'!AF9-1)*100</f>
        <v>9.0981135949535386</v>
      </c>
      <c r="AH10" s="23">
        <f>('Table 1'!AH9/'Table 1'!AG9-1)*100</f>
        <v>2.6182588823419062</v>
      </c>
      <c r="AI10" s="23">
        <f>('Table 1'!AI9/'Table 1'!AH9-1)*100</f>
        <v>0.90393449154020367</v>
      </c>
      <c r="AJ10" s="23">
        <f>('Table 1'!AJ9/'Table 1'!AI9-1)*100</f>
        <v>0.83721356778956313</v>
      </c>
      <c r="AK10" s="23">
        <f>('Table 1'!AK9/'Table 1'!AJ9-1)*100</f>
        <v>-1.3758946233487501</v>
      </c>
      <c r="AL10" s="23">
        <f>('Table 1'!AL9/'Table 1'!AK9-1)*100</f>
        <v>2.2583887970469174</v>
      </c>
      <c r="AM10" s="23">
        <f>('Table 1'!AM9/'Table 1'!AL9-1)*100</f>
        <v>4.2473492633173127</v>
      </c>
      <c r="AN10" s="23">
        <f>('Table 1'!AN9/'Table 1'!AM9-1)*100</f>
        <v>0.44626378435841385</v>
      </c>
      <c r="AO10" s="23">
        <f>('Table 1'!AO9/'Table 1'!AN9-1)*100</f>
        <v>-2.0050988600408881</v>
      </c>
      <c r="AP10" s="23">
        <f>('Table 1'!AP9/'Table 1'!AO9-1)*100</f>
        <v>3.1260849212294772</v>
      </c>
      <c r="AQ10" s="23">
        <f>('Table 1'!AQ9/'Table 1'!AP9-1)*100</f>
        <v>-1.0300249729368161</v>
      </c>
      <c r="AR10" s="23">
        <f>('Table 1'!AR9/'Table 1'!AQ9-1)*100</f>
        <v>2.4313584003310629</v>
      </c>
      <c r="AS10" s="23">
        <f>('Table 1'!AS9/'Table 1'!AR9-1)*100</f>
        <v>-2.797072310130666</v>
      </c>
      <c r="AT10" s="23">
        <f>('Table 1'!AT9/'Table 1'!AS9-1)*100</f>
        <v>5.8454898632521513</v>
      </c>
      <c r="AU10" s="23">
        <f>('Table 1'!AU9/'Table 1'!AT9-1)*100</f>
        <v>-1.7088262766121853</v>
      </c>
      <c r="AV10" s="25" t="s">
        <v>12</v>
      </c>
      <c r="AW10" s="202"/>
      <c r="AX10" s="201"/>
    </row>
    <row r="11" spans="2:50" s="15" customFormat="1" ht="12.5">
      <c r="B11" s="148" t="s">
        <v>32</v>
      </c>
      <c r="C11" s="26" t="s">
        <v>19</v>
      </c>
      <c r="D11" s="26">
        <f>('Table 1'!D10/'Table 1'!C10-1)*100</f>
        <v>7.7909940895261709</v>
      </c>
      <c r="E11" s="26">
        <f>('Table 1'!E10/'Table 1'!D10-1)*100</f>
        <v>3.5792781858537959</v>
      </c>
      <c r="F11" s="26">
        <f>('Table 1'!F10/'Table 1'!E10-1)*100</f>
        <v>-3.3407765061047145</v>
      </c>
      <c r="G11" s="26">
        <f>('Table 1'!G10/'Table 1'!F10-1)*100</f>
        <v>-17.734894464709516</v>
      </c>
      <c r="H11" s="26">
        <f>('Table 1'!H10/'Table 1'!G10-1)*100</f>
        <v>-1.5168041831566614</v>
      </c>
      <c r="I11" s="26">
        <f>('Table 1'!I10/'Table 1'!H10-1)*100</f>
        <v>-1.2339207931735929</v>
      </c>
      <c r="J11" s="26">
        <f>('Table 1'!J10/'Table 1'!I10-1)*100</f>
        <v>3.1524864933821339</v>
      </c>
      <c r="K11" s="26">
        <f>('Table 1'!K10/'Table 1'!J10-1)*100</f>
        <v>-5.0883613615503753</v>
      </c>
      <c r="L11" s="26">
        <f>('Table 1'!L10/'Table 1'!K10-1)*100</f>
        <v>-2.3661687330403414</v>
      </c>
      <c r="M11" s="26">
        <f>('Table 1'!M10/'Table 1'!L10-1)*100</f>
        <v>4.5791954702993687</v>
      </c>
      <c r="N11" s="26">
        <f>('Table 1'!N10/'Table 1'!M10-1)*100</f>
        <v>-2.5187316159165474</v>
      </c>
      <c r="O11" s="26">
        <f>('Table 1'!O10/'Table 1'!N10-1)*100</f>
        <v>-5.0438873660868637</v>
      </c>
      <c r="P11" s="26">
        <f>('Table 1'!P10/'Table 1'!O10-1)*100</f>
        <v>-3.6779497692351781</v>
      </c>
      <c r="Q11" s="26">
        <f>('Table 1'!Q10/'Table 1'!P10-1)*100</f>
        <v>-4.4823338552687826</v>
      </c>
      <c r="R11" s="26">
        <f>('Table 1'!R10/'Table 1'!Q10-1)*100</f>
        <v>-0.97053592525065957</v>
      </c>
      <c r="S11" s="26">
        <f>('Table 1'!S10/'Table 1'!R10-1)*100</f>
        <v>6.087977143153811</v>
      </c>
      <c r="T11" s="26">
        <f>('Table 1'!T10/'Table 1'!S10-1)*100</f>
        <v>-1.1837543821316965</v>
      </c>
      <c r="U11" s="26">
        <f>('Table 1'!U10/'Table 1'!T10-1)*100</f>
        <v>-3.2320802497540546</v>
      </c>
      <c r="V11" s="26">
        <f>('Table 1'!V10/'Table 1'!U10-1)*100</f>
        <v>-4.0694706755471266</v>
      </c>
      <c r="W11" s="26">
        <f>('Table 1'!W10/'Table 1'!V10-1)*100</f>
        <v>1.6966621743198518</v>
      </c>
      <c r="X11" s="26">
        <f>('Table 1'!X10/'Table 1'!W10-1)*100</f>
        <v>5.7552838723432087</v>
      </c>
      <c r="Y11" s="26">
        <f>('Table 1'!Y10/'Table 1'!X10-1)*100</f>
        <v>-4.0374694185442817</v>
      </c>
      <c r="Z11" s="26">
        <f>('Table 1'!Z10/'Table 1'!Y10-1)*100</f>
        <v>-6.3510202921696397</v>
      </c>
      <c r="AA11" s="26">
        <f>('Table 1'!AA10/'Table 1'!Z10-1)*100</f>
        <v>-17.566159650897607</v>
      </c>
      <c r="AB11" s="26">
        <f>('Table 1'!AB10/'Table 1'!AA10-1)*100</f>
        <v>-30.423949361612447</v>
      </c>
      <c r="AC11" s="26">
        <f>('Table 1'!AC10/'Table 1'!AB10-1)*100</f>
        <v>-12.366867935326198</v>
      </c>
      <c r="AD11" s="26">
        <f>('Table 1'!AD10/'Table 1'!AC10-1)*100</f>
        <v>-9.7143111270618139</v>
      </c>
      <c r="AE11" s="26">
        <f>('Table 1'!AE10/'Table 1'!AD10-1)*100</f>
        <v>45.479441695639224</v>
      </c>
      <c r="AF11" s="26">
        <f>('Table 1'!AF10/'Table 1'!AE10-1)*100</f>
        <v>13.112375403656017</v>
      </c>
      <c r="AG11" s="26">
        <f>('Table 1'!AG10/'Table 1'!AF10-1)*100</f>
        <v>-1.0155907537260145</v>
      </c>
      <c r="AH11" s="26">
        <f>('Table 1'!AH10/'Table 1'!AG10-1)*100</f>
        <v>1.2763045093972192</v>
      </c>
      <c r="AI11" s="26">
        <f>('Table 1'!AI10/'Table 1'!AH10-1)*100</f>
        <v>11.508075895551473</v>
      </c>
      <c r="AJ11" s="26">
        <f>('Table 1'!AJ10/'Table 1'!AI10-1)*100</f>
        <v>9.1571352814615139</v>
      </c>
      <c r="AK11" s="26">
        <f>('Table 1'!AK10/'Table 1'!AJ10-1)*100</f>
        <v>-1.5621661551436961</v>
      </c>
      <c r="AL11" s="26">
        <f>('Table 1'!AL10/'Table 1'!AK10-1)*100</f>
        <v>2.8608860774528067</v>
      </c>
      <c r="AM11" s="26">
        <f>('Table 1'!AM10/'Table 1'!AL10-1)*100</f>
        <v>-0.40648779735230622</v>
      </c>
      <c r="AN11" s="26">
        <f>('Table 1'!AN10/'Table 1'!AM10-1)*100</f>
        <v>12.312210979191264</v>
      </c>
      <c r="AO11" s="26">
        <f>('Table 1'!AO10/'Table 1'!AN10-1)*100</f>
        <v>1.0835880616822502</v>
      </c>
      <c r="AP11" s="26">
        <f>('Table 1'!AP10/'Table 1'!AO10-1)*100</f>
        <v>5.9639296333761305</v>
      </c>
      <c r="AQ11" s="26">
        <f>('Table 1'!AQ10/'Table 1'!AP10-1)*100</f>
        <v>-4.2178621866217458</v>
      </c>
      <c r="AR11" s="26">
        <f>('Table 1'!AR10/'Table 1'!AQ10-1)*100</f>
        <v>13.102987175051229</v>
      </c>
      <c r="AS11" s="26">
        <f>('Table 1'!AS10/'Table 1'!AR10-1)*100</f>
        <v>3.5279813795052739</v>
      </c>
      <c r="AT11" s="26">
        <f>('Table 1'!AT10/'Table 1'!AS10-1)*100</f>
        <v>4.6412352665423873</v>
      </c>
      <c r="AU11" s="26">
        <f>('Table 1'!AU10/'Table 1'!AT10-1)*100</f>
        <v>-12.276867728657969</v>
      </c>
      <c r="AV11" s="13" t="s">
        <v>33</v>
      </c>
      <c r="AW11" s="202"/>
      <c r="AX11" s="201"/>
    </row>
    <row r="12" spans="2:50" s="15" customFormat="1" ht="12.5">
      <c r="B12" s="150" t="s">
        <v>34</v>
      </c>
      <c r="C12" s="23" t="s">
        <v>19</v>
      </c>
      <c r="D12" s="23">
        <f>('Table 1'!D11/'Table 1'!C11-1)*100</f>
        <v>0.44909606746363906</v>
      </c>
      <c r="E12" s="23">
        <f>('Table 1'!E11/'Table 1'!D11-1)*100</f>
        <v>-12.477307798254134</v>
      </c>
      <c r="F12" s="23">
        <f>('Table 1'!F11/'Table 1'!E11-1)*100</f>
        <v>31.821904390585697</v>
      </c>
      <c r="G12" s="23">
        <f>('Table 1'!G11/'Table 1'!F11-1)*100</f>
        <v>-9.6938486898085934</v>
      </c>
      <c r="H12" s="23">
        <f>('Table 1'!H11/'Table 1'!G11-1)*100</f>
        <v>5.6291499165411318</v>
      </c>
      <c r="I12" s="23">
        <f>('Table 1'!I11/'Table 1'!H11-1)*100</f>
        <v>6.4053197435450793</v>
      </c>
      <c r="J12" s="23">
        <f>('Table 1'!J11/'Table 1'!I11-1)*100</f>
        <v>4.3387231280610283</v>
      </c>
      <c r="K12" s="23">
        <f>('Table 1'!K11/'Table 1'!J11-1)*100</f>
        <v>3.4864639102359485</v>
      </c>
      <c r="L12" s="23">
        <f>('Table 1'!L11/'Table 1'!K11-1)*100</f>
        <v>4.9984006994947094</v>
      </c>
      <c r="M12" s="23">
        <f>('Table 1'!M11/'Table 1'!L11-1)*100</f>
        <v>-11.736485810955488</v>
      </c>
      <c r="N12" s="23">
        <f>('Table 1'!N11/'Table 1'!M11-1)*100</f>
        <v>-0.3947246327938303</v>
      </c>
      <c r="O12" s="23">
        <f>('Table 1'!O11/'Table 1'!N11-1)*100</f>
        <v>13.553842953780304</v>
      </c>
      <c r="P12" s="23">
        <f>('Table 1'!P11/'Table 1'!O11-1)*100</f>
        <v>-2.4325712037653324</v>
      </c>
      <c r="Q12" s="23">
        <f>('Table 1'!Q11/'Table 1'!P11-1)*100</f>
        <v>6.5021337574692417</v>
      </c>
      <c r="R12" s="23">
        <f>('Table 1'!R11/'Table 1'!Q11-1)*100</f>
        <v>-1.4464935263634904</v>
      </c>
      <c r="S12" s="23">
        <f>('Table 1'!S11/'Table 1'!R11-1)*100</f>
        <v>-6.7886781068597806</v>
      </c>
      <c r="T12" s="23">
        <f>('Table 1'!T11/'Table 1'!S11-1)*100</f>
        <v>-3.3029157423331013</v>
      </c>
      <c r="U12" s="23">
        <f>('Table 1'!U11/'Table 1'!T11-1)*100</f>
        <v>-1.6518266894974265</v>
      </c>
      <c r="V12" s="23">
        <f>('Table 1'!V11/'Table 1'!U11-1)*100</f>
        <v>0.61403108021664821</v>
      </c>
      <c r="W12" s="23">
        <f>('Table 1'!W11/'Table 1'!V11-1)*100</f>
        <v>7.4696301276178545</v>
      </c>
      <c r="X12" s="23">
        <f>('Table 1'!X11/'Table 1'!W11-1)*100</f>
        <v>0.57779306470775449</v>
      </c>
      <c r="Y12" s="23">
        <f>('Table 1'!Y11/'Table 1'!X11-1)*100</f>
        <v>-3.0624779110649647</v>
      </c>
      <c r="Z12" s="23">
        <f>('Table 1'!Z11/'Table 1'!Y11-1)*100</f>
        <v>-4.1103938694321052</v>
      </c>
      <c r="AA12" s="23">
        <f>('Table 1'!AA11/'Table 1'!Z11-1)*100</f>
        <v>-17.621278173282484</v>
      </c>
      <c r="AB12" s="23">
        <f>('Table 1'!AB11/'Table 1'!AA11-1)*100</f>
        <v>-32.378254996340786</v>
      </c>
      <c r="AC12" s="23">
        <f>('Table 1'!AC11/'Table 1'!AB11-1)*100</f>
        <v>25.332936665155326</v>
      </c>
      <c r="AD12" s="23">
        <f>('Table 1'!AD11/'Table 1'!AC11-1)*100</f>
        <v>2.6349444732279403</v>
      </c>
      <c r="AE12" s="23">
        <f>('Table 1'!AE11/'Table 1'!AD11-1)*100</f>
        <v>-5.909993707378824</v>
      </c>
      <c r="AF12" s="23">
        <f>('Table 1'!AF11/'Table 1'!AE11-1)*100</f>
        <v>2.0782113399869573</v>
      </c>
      <c r="AG12" s="23">
        <f>('Table 1'!AG11/'Table 1'!AF11-1)*100</f>
        <v>6.0672077653955769</v>
      </c>
      <c r="AH12" s="23">
        <f>('Table 1'!AH11/'Table 1'!AG11-1)*100</f>
        <v>17.903968496884247</v>
      </c>
      <c r="AI12" s="23">
        <f>('Table 1'!AI11/'Table 1'!AH11-1)*100</f>
        <v>-10.855711974487681</v>
      </c>
      <c r="AJ12" s="23">
        <f>('Table 1'!AJ11/'Table 1'!AI11-1)*100</f>
        <v>1.9990860654807374</v>
      </c>
      <c r="AK12" s="23">
        <f>('Table 1'!AK11/'Table 1'!AJ11-1)*100</f>
        <v>2.7218301575410608</v>
      </c>
      <c r="AL12" s="23">
        <f>('Table 1'!AL11/'Table 1'!AK11-1)*100</f>
        <v>14.536619847719523</v>
      </c>
      <c r="AM12" s="23">
        <f>('Table 1'!AM11/'Table 1'!AL11-1)*100</f>
        <v>-10.897520568534302</v>
      </c>
      <c r="AN12" s="23">
        <f>('Table 1'!AN11/'Table 1'!AM11-1)*100</f>
        <v>1.1671216228540171</v>
      </c>
      <c r="AO12" s="23">
        <f>('Table 1'!AO11/'Table 1'!AN11-1)*100</f>
        <v>0.87314170413641534</v>
      </c>
      <c r="AP12" s="23">
        <f>('Table 1'!AP11/'Table 1'!AO11-1)*100</f>
        <v>16.309186036945288</v>
      </c>
      <c r="AQ12" s="23">
        <f>('Table 1'!AQ11/'Table 1'!AP11-1)*100</f>
        <v>-12.395034493812929</v>
      </c>
      <c r="AR12" s="23">
        <f>('Table 1'!AR11/'Table 1'!AQ11-1)*100</f>
        <v>1.6202210931794525</v>
      </c>
      <c r="AS12" s="23">
        <f>('Table 1'!AS11/'Table 1'!AR11-1)*100</f>
        <v>1.1900201771246399</v>
      </c>
      <c r="AT12" s="23">
        <f>('Table 1'!AT11/'Table 1'!AS11-1)*100</f>
        <v>18.087439548494476</v>
      </c>
      <c r="AU12" s="23">
        <f>('Table 1'!AU11/'Table 1'!AT11-1)*100</f>
        <v>-15.913469363279177</v>
      </c>
      <c r="AV12" s="25" t="s">
        <v>35</v>
      </c>
      <c r="AW12" s="202"/>
      <c r="AX12" s="201"/>
    </row>
    <row r="13" spans="2:50" s="37" customFormat="1" ht="12.5">
      <c r="B13" s="148" t="s">
        <v>36</v>
      </c>
      <c r="C13" s="26" t="s">
        <v>19</v>
      </c>
      <c r="D13" s="26">
        <f>('Table 1'!D12/'Table 1'!C12-1)*100</f>
        <v>6.0518662065966122</v>
      </c>
      <c r="E13" s="26">
        <f>('Table 1'!E12/'Table 1'!D12-1)*100</f>
        <v>-0.48220774602317773</v>
      </c>
      <c r="F13" s="26">
        <f>('Table 1'!F12/'Table 1'!E12-1)*100</f>
        <v>7.5855919648919024</v>
      </c>
      <c r="G13" s="26">
        <f>('Table 1'!G12/'Table 1'!F12-1)*100</f>
        <v>0.36206255806223719</v>
      </c>
      <c r="H13" s="26">
        <f>('Table 1'!H12/'Table 1'!G12-1)*100</f>
        <v>1.9254519109786594</v>
      </c>
      <c r="I13" s="26">
        <f>('Table 1'!I12/'Table 1'!H12-1)*100</f>
        <v>-5.2360379498955449</v>
      </c>
      <c r="J13" s="26">
        <f>('Table 1'!J12/'Table 1'!I12-1)*100</f>
        <v>-1.764514013127827</v>
      </c>
      <c r="K13" s="26">
        <f>('Table 1'!K12/'Table 1'!J12-1)*100</f>
        <v>8.1368817232348576</v>
      </c>
      <c r="L13" s="26">
        <f>('Table 1'!L12/'Table 1'!K12-1)*100</f>
        <v>4.5874925575642989</v>
      </c>
      <c r="M13" s="26">
        <f>('Table 1'!M12/'Table 1'!L12-1)*100</f>
        <v>-1.2749701968996607</v>
      </c>
      <c r="N13" s="26">
        <f>('Table 1'!N12/'Table 1'!M12-1)*100</f>
        <v>5.6236315598845898</v>
      </c>
      <c r="O13" s="26">
        <f>('Table 1'!O12/'Table 1'!N12-1)*100</f>
        <v>-0.20802338558221223</v>
      </c>
      <c r="P13" s="26">
        <f>('Table 1'!P12/'Table 1'!O12-1)*100</f>
        <v>4.5846983679419084</v>
      </c>
      <c r="Q13" s="26">
        <f>('Table 1'!Q12/'Table 1'!P12-1)*100</f>
        <v>-5.1745637493690548</v>
      </c>
      <c r="R13" s="26">
        <f>('Table 1'!R12/'Table 1'!Q12-1)*100</f>
        <v>12.867766055901386</v>
      </c>
      <c r="S13" s="26">
        <f>('Table 1'!S12/'Table 1'!R12-1)*100</f>
        <v>-12.00049206113265</v>
      </c>
      <c r="T13" s="26">
        <f>('Table 1'!T12/'Table 1'!S12-1)*100</f>
        <v>0.8281294472347156</v>
      </c>
      <c r="U13" s="26">
        <f>('Table 1'!U12/'Table 1'!T12-1)*100</f>
        <v>-0.69742322955911318</v>
      </c>
      <c r="V13" s="26">
        <f>('Table 1'!V12/'Table 1'!U12-1)*100</f>
        <v>1.4857029721616621</v>
      </c>
      <c r="W13" s="26">
        <f>('Table 1'!W12/'Table 1'!V12-1)*100</f>
        <v>-3.5989506562773999</v>
      </c>
      <c r="X13" s="26">
        <f>('Table 1'!X12/'Table 1'!W12-1)*100</f>
        <v>0.34663167280784002</v>
      </c>
      <c r="Y13" s="26">
        <f>('Table 1'!Y12/'Table 1'!X12-1)*100</f>
        <v>-1.2010126499891971</v>
      </c>
      <c r="Z13" s="26">
        <f>('Table 1'!Z12/'Table 1'!Y12-1)*100</f>
        <v>6.0165872860043379</v>
      </c>
      <c r="AA13" s="26">
        <f>('Table 1'!AA12/'Table 1'!Z12-1)*100</f>
        <v>10.662289812080639</v>
      </c>
      <c r="AB13" s="26">
        <f>('Table 1'!AB12/'Table 1'!AA12-1)*100</f>
        <v>-7.1864042984102099</v>
      </c>
      <c r="AC13" s="26">
        <f>('Table 1'!AC12/'Table 1'!AB12-1)*100</f>
        <v>1.5813600427322161</v>
      </c>
      <c r="AD13" s="26">
        <f>('Table 1'!AD12/'Table 1'!AC12-1)*100</f>
        <v>-0.59487871390347946</v>
      </c>
      <c r="AE13" s="26">
        <f>('Table 1'!AE12/'Table 1'!AD12-1)*100</f>
        <v>11.791845524914745</v>
      </c>
      <c r="AF13" s="26">
        <f>('Table 1'!AF12/'Table 1'!AE12-1)*100</f>
        <v>-9.7344500408224519</v>
      </c>
      <c r="AG13" s="26">
        <f>('Table 1'!AG12/'Table 1'!AF12-1)*100</f>
        <v>3.5354755900393053</v>
      </c>
      <c r="AH13" s="26">
        <f>('Table 1'!AH12/'Table 1'!AG12-1)*100</f>
        <v>1.1807753917097541</v>
      </c>
      <c r="AI13" s="26">
        <f>('Table 1'!AI12/'Table 1'!AH12-1)*100</f>
        <v>9.2725012728557932</v>
      </c>
      <c r="AJ13" s="26">
        <f>('Table 1'!AJ12/'Table 1'!AI12-1)*100</f>
        <v>-4.8798062804674025</v>
      </c>
      <c r="AK13" s="26">
        <f>('Table 1'!AK12/'Table 1'!AJ12-1)*100</f>
        <v>2.3594802826252925</v>
      </c>
      <c r="AL13" s="26">
        <f>('Table 1'!AL12/'Table 1'!AK12-1)*100</f>
        <v>3.0271789176253394</v>
      </c>
      <c r="AM13" s="26">
        <f>('Table 1'!AM12/'Table 1'!AL12-1)*100</f>
        <v>0.15965330271781042</v>
      </c>
      <c r="AN13" s="26">
        <f>('Table 1'!AN12/'Table 1'!AM12-1)*100</f>
        <v>4.1130687654789</v>
      </c>
      <c r="AO13" s="26">
        <f>('Table 1'!AO12/'Table 1'!AN12-1)*100</f>
        <v>-7.0146743716583249</v>
      </c>
      <c r="AP13" s="26">
        <f>('Table 1'!AP12/'Table 1'!AO12-1)*100</f>
        <v>3.2953336628533281</v>
      </c>
      <c r="AQ13" s="26">
        <f>('Table 1'!AQ12/'Table 1'!AP12-1)*100</f>
        <v>4.9254346089176781</v>
      </c>
      <c r="AR13" s="26">
        <f>('Table 1'!AR12/'Table 1'!AQ12-1)*100</f>
        <v>2.611790899968458</v>
      </c>
      <c r="AS13" s="26">
        <f>('Table 1'!AS12/'Table 1'!AR12-1)*100</f>
        <v>-1.5568079874086371</v>
      </c>
      <c r="AT13" s="26">
        <f>('Table 1'!AT12/'Table 1'!AS12-1)*100</f>
        <v>2.6360168360739067</v>
      </c>
      <c r="AU13" s="26">
        <f>('Table 1'!AU12/'Table 1'!AT12-1)*100</f>
        <v>0.18249935187957256</v>
      </c>
      <c r="AV13" s="13" t="s">
        <v>37</v>
      </c>
      <c r="AW13" s="202"/>
      <c r="AX13" s="201"/>
    </row>
    <row r="14" spans="2:50" s="37" customFormat="1" ht="12.5">
      <c r="B14" s="150" t="s">
        <v>38</v>
      </c>
      <c r="C14" s="23" t="s">
        <v>19</v>
      </c>
      <c r="D14" s="23">
        <f>('Table 1'!D13/'Table 1'!C13-1)*100</f>
        <v>4.6830296378245873</v>
      </c>
      <c r="E14" s="23">
        <f>('Table 1'!E13/'Table 1'!D13-1)*100</f>
        <v>4.0641800406459927</v>
      </c>
      <c r="F14" s="23">
        <f>('Table 1'!F13/'Table 1'!E13-1)*100</f>
        <v>3.483001767166094</v>
      </c>
      <c r="G14" s="23">
        <f>('Table 1'!G13/'Table 1'!F13-1)*100</f>
        <v>9.3830811699703975</v>
      </c>
      <c r="H14" s="23">
        <f>('Table 1'!H13/'Table 1'!G13-1)*100</f>
        <v>-6.4108857046704664</v>
      </c>
      <c r="I14" s="23">
        <f>('Table 1'!I13/'Table 1'!H13-1)*100</f>
        <v>6.294004578369905</v>
      </c>
      <c r="J14" s="23">
        <f>('Table 1'!J13/'Table 1'!I13-1)*100</f>
        <v>-2.7601544141461321</v>
      </c>
      <c r="K14" s="23">
        <f>('Table 1'!K13/'Table 1'!J13-1)*100</f>
        <v>10.297832110984961</v>
      </c>
      <c r="L14" s="23">
        <f>('Table 1'!L13/'Table 1'!K13-1)*100</f>
        <v>-1.0505986275059831</v>
      </c>
      <c r="M14" s="23">
        <f>('Table 1'!M13/'Table 1'!L13-1)*100</f>
        <v>2.2028237252000649</v>
      </c>
      <c r="N14" s="23">
        <f>('Table 1'!N13/'Table 1'!M13-1)*100</f>
        <v>1.7541175186834401</v>
      </c>
      <c r="O14" s="23">
        <f>('Table 1'!O13/'Table 1'!N13-1)*100</f>
        <v>-4.1963871790918095</v>
      </c>
      <c r="P14" s="23">
        <f>('Table 1'!P13/'Table 1'!O13-1)*100</f>
        <v>-0.96816502083578726</v>
      </c>
      <c r="Q14" s="23">
        <f>('Table 1'!Q13/'Table 1'!P13-1)*100</f>
        <v>2.5007195718820929</v>
      </c>
      <c r="R14" s="23">
        <f>('Table 1'!R13/'Table 1'!Q13-1)*100</f>
        <v>0.13469869044968608</v>
      </c>
      <c r="S14" s="23">
        <f>('Table 1'!S13/'Table 1'!R13-1)*100</f>
        <v>-9.4740872392324764</v>
      </c>
      <c r="T14" s="23">
        <f>('Table 1'!T13/'Table 1'!S13-1)*100</f>
        <v>-0.20804041801821826</v>
      </c>
      <c r="U14" s="23">
        <f>('Table 1'!U13/'Table 1'!T13-1)*100</f>
        <v>-0.49244777463458567</v>
      </c>
      <c r="V14" s="23">
        <f>('Table 1'!V13/'Table 1'!U13-1)*100</f>
        <v>-1.7702267028382845</v>
      </c>
      <c r="W14" s="23">
        <f>('Table 1'!W13/'Table 1'!V13-1)*100</f>
        <v>0.67398067330175504</v>
      </c>
      <c r="X14" s="23">
        <f>('Table 1'!X13/'Table 1'!W13-1)*100</f>
        <v>2.5449245525826614</v>
      </c>
      <c r="Y14" s="23">
        <f>('Table 1'!Y13/'Table 1'!X13-1)*100</f>
        <v>1.0939084341557104</v>
      </c>
      <c r="Z14" s="23">
        <f>('Table 1'!Z13/'Table 1'!Y13-1)*100</f>
        <v>4.2411417355600722</v>
      </c>
      <c r="AA14" s="23">
        <f>('Table 1'!AA13/'Table 1'!Z13-1)*100</f>
        <v>-25.245291202022923</v>
      </c>
      <c r="AB14" s="23">
        <f>('Table 1'!AB13/'Table 1'!AA13-1)*100</f>
        <v>4.9291772473628814</v>
      </c>
      <c r="AC14" s="23">
        <f>('Table 1'!AC13/'Table 1'!AB13-1)*100</f>
        <v>-1.5612272623687806</v>
      </c>
      <c r="AD14" s="23">
        <f>('Table 1'!AD13/'Table 1'!AC13-1)*100</f>
        <v>-1.5071793462368643</v>
      </c>
      <c r="AE14" s="23">
        <f>('Table 1'!AE13/'Table 1'!AD13-1)*100</f>
        <v>-6.7329542642629807</v>
      </c>
      <c r="AF14" s="23">
        <f>('Table 1'!AF13/'Table 1'!AE13-1)*100</f>
        <v>8.6084082799107406</v>
      </c>
      <c r="AG14" s="23">
        <f>('Table 1'!AG13/'Table 1'!AF13-1)*100</f>
        <v>10.724608753267484</v>
      </c>
      <c r="AH14" s="23">
        <f>('Table 1'!AH13/'Table 1'!AG13-1)*100</f>
        <v>0.26961944557997164</v>
      </c>
      <c r="AI14" s="23">
        <f>('Table 1'!AI13/'Table 1'!AH13-1)*100</f>
        <v>0.27496312131081169</v>
      </c>
      <c r="AJ14" s="23">
        <f>('Table 1'!AJ13/'Table 1'!AI13-1)*100</f>
        <v>-8.8244641462665303</v>
      </c>
      <c r="AK14" s="23">
        <f>('Table 1'!AK13/'Table 1'!AJ13-1)*100</f>
        <v>14.544111752528233</v>
      </c>
      <c r="AL14" s="23">
        <f>('Table 1'!AL13/'Table 1'!AK13-1)*100</f>
        <v>1.433380570052889</v>
      </c>
      <c r="AM14" s="23">
        <f>('Table 1'!AM13/'Table 1'!AL13-1)*100</f>
        <v>-1.739141134866673</v>
      </c>
      <c r="AN14" s="23">
        <f>('Table 1'!AN13/'Table 1'!AM13-1)*100</f>
        <v>6.0632128729981805</v>
      </c>
      <c r="AO14" s="23">
        <f>('Table 1'!AO13/'Table 1'!AN13-1)*100</f>
        <v>1.0229944869923679</v>
      </c>
      <c r="AP14" s="23">
        <f>('Table 1'!AP13/'Table 1'!AO13-1)*100</f>
        <v>10.737866374333539</v>
      </c>
      <c r="AQ14" s="23">
        <f>('Table 1'!AQ13/'Table 1'!AP13-1)*100</f>
        <v>-6.7971597833037967</v>
      </c>
      <c r="AR14" s="23">
        <f>('Table 1'!AR13/'Table 1'!AQ13-1)*100</f>
        <v>9.6480148306836711</v>
      </c>
      <c r="AS14" s="23">
        <f>('Table 1'!AS13/'Table 1'!AR13-1)*100</f>
        <v>-0.56724779310853846</v>
      </c>
      <c r="AT14" s="23">
        <f>('Table 1'!AT13/'Table 1'!AS13-1)*100</f>
        <v>4.2764400156121374</v>
      </c>
      <c r="AU14" s="23">
        <f>('Table 1'!AU13/'Table 1'!AT13-1)*100</f>
        <v>-3.9923317707828754</v>
      </c>
      <c r="AV14" s="25" t="s">
        <v>39</v>
      </c>
      <c r="AW14" s="202"/>
      <c r="AX14" s="201"/>
    </row>
    <row r="15" spans="2:50" s="37" customFormat="1" ht="12.5">
      <c r="B15" s="148" t="s">
        <v>40</v>
      </c>
      <c r="C15" s="26" t="s">
        <v>19</v>
      </c>
      <c r="D15" s="26">
        <f>('Table 1'!D14/'Table 1'!C14-1)*100</f>
        <v>15.61095931689267</v>
      </c>
      <c r="E15" s="26">
        <f>('Table 1'!E14/'Table 1'!D14-1)*100</f>
        <v>13.524470011790601</v>
      </c>
      <c r="F15" s="26">
        <f>('Table 1'!F14/'Table 1'!E14-1)*100</f>
        <v>11.932489016174319</v>
      </c>
      <c r="G15" s="26">
        <f>('Table 1'!G14/'Table 1'!F14-1)*100</f>
        <v>-16.121340996201926</v>
      </c>
      <c r="H15" s="26">
        <f>('Table 1'!H14/'Table 1'!G14-1)*100</f>
        <v>1.6999999999999904</v>
      </c>
      <c r="I15" s="26">
        <f>('Table 1'!I14/'Table 1'!H14-1)*100</f>
        <v>1.7000000000000126</v>
      </c>
      <c r="J15" s="26">
        <f>('Table 1'!J14/'Table 1'!I14-1)*100</f>
        <v>1.6999999999999904</v>
      </c>
      <c r="K15" s="26">
        <f>('Table 1'!K14/'Table 1'!J14-1)*100</f>
        <v>8.5572060188589205</v>
      </c>
      <c r="L15" s="26">
        <f>('Table 1'!L14/'Table 1'!K14-1)*100</f>
        <v>1.2000000000000011</v>
      </c>
      <c r="M15" s="26">
        <f>('Table 1'!M14/'Table 1'!L14-1)*100</f>
        <v>1.2000000000000011</v>
      </c>
      <c r="N15" s="26">
        <f>('Table 1'!N14/'Table 1'!M14-1)*100</f>
        <v>1.2000000000000011</v>
      </c>
      <c r="O15" s="26">
        <f>('Table 1'!O14/'Table 1'!N14-1)*100</f>
        <v>7.1020086124065074</v>
      </c>
      <c r="P15" s="26">
        <f>('Table 1'!P14/'Table 1'!O14-1)*100</f>
        <v>-0.10000000000001119</v>
      </c>
      <c r="Q15" s="26">
        <f>('Table 1'!Q14/'Table 1'!P14-1)*100</f>
        <v>-0.10000000000000009</v>
      </c>
      <c r="R15" s="26">
        <f>('Table 1'!R14/'Table 1'!Q14-1)*100</f>
        <v>-0.10000000000000009</v>
      </c>
      <c r="S15" s="26">
        <f>('Table 1'!S14/'Table 1'!R14-1)*100</f>
        <v>-8.1984557718798872</v>
      </c>
      <c r="T15" s="26">
        <f>('Table 1'!T14/'Table 1'!S14-1)*100</f>
        <v>-1.3800000000000145</v>
      </c>
      <c r="U15" s="26">
        <f>('Table 1'!U14/'Table 1'!T14-1)*100</f>
        <v>-1.3800000000000034</v>
      </c>
      <c r="V15" s="26">
        <f>('Table 1'!V14/'Table 1'!U14-1)*100</f>
        <v>-1.3799999999999923</v>
      </c>
      <c r="W15" s="26">
        <f>('Table 1'!W14/'Table 1'!V14-1)*100</f>
        <v>5.6603962541052155</v>
      </c>
      <c r="X15" s="26">
        <f>('Table 1'!X14/'Table 1'!W14-1)*100</f>
        <v>-2.0000000000000018</v>
      </c>
      <c r="Y15" s="26">
        <f>('Table 1'!Y14/'Table 1'!X14-1)*100</f>
        <v>-1.9999999999999796</v>
      </c>
      <c r="Z15" s="26">
        <f>('Table 1'!Z14/'Table 1'!Y14-1)*100</f>
        <v>-2.000000000000024</v>
      </c>
      <c r="AA15" s="26">
        <f>('Table 1'!AA14/'Table 1'!Z14-1)*100</f>
        <v>-20.502943581167443</v>
      </c>
      <c r="AB15" s="26">
        <f>('Table 1'!AB14/'Table 1'!AA14-1)*100</f>
        <v>0.56332958486056128</v>
      </c>
      <c r="AC15" s="26">
        <f>('Table 1'!AC14/'Table 1'!AB14-1)*100</f>
        <v>-0.54906171739111942</v>
      </c>
      <c r="AD15" s="26">
        <f>('Table 1'!AD14/'Table 1'!AC14-1)*100</f>
        <v>-1.5358003839795131</v>
      </c>
      <c r="AE15" s="26">
        <f>('Table 1'!AE14/'Table 1'!AD14-1)*100</f>
        <v>4.2175166017140997</v>
      </c>
      <c r="AF15" s="26">
        <f>('Table 1'!AF14/'Table 1'!AE14-1)*100</f>
        <v>-6.9247316693958227</v>
      </c>
      <c r="AG15" s="26">
        <f>('Table 1'!AG14/'Table 1'!AF14-1)*100</f>
        <v>3.1735600317403856</v>
      </c>
      <c r="AH15" s="26">
        <f>('Table 1'!AH14/'Table 1'!AG14-1)*100</f>
        <v>2.6486585454626788</v>
      </c>
      <c r="AI15" s="26">
        <f>('Table 1'!AI14/'Table 1'!AH14-1)*100</f>
        <v>10.203527846238458</v>
      </c>
      <c r="AJ15" s="26">
        <f>('Table 1'!AJ14/'Table 1'!AI14-1)*100</f>
        <v>3.0342659916496428</v>
      </c>
      <c r="AK15" s="26">
        <f>('Table 1'!AK14/'Table 1'!AJ14-1)*100</f>
        <v>1.1369333562123662</v>
      </c>
      <c r="AL15" s="26">
        <f>('Table 1'!AL14/'Table 1'!AK14-1)*100</f>
        <v>0.52339778494689959</v>
      </c>
      <c r="AM15" s="26">
        <f>('Table 1'!AM14/'Table 1'!AL14-1)*100</f>
        <v>2.8728438594732841</v>
      </c>
      <c r="AN15" s="26">
        <f>('Table 1'!AN14/'Table 1'!AM14-1)*100</f>
        <v>5.9950872809450884</v>
      </c>
      <c r="AO15" s="26">
        <f>('Table 1'!AO14/'Table 1'!AN14-1)*100</f>
        <v>-4.74554665037763E-2</v>
      </c>
      <c r="AP15" s="26">
        <f>('Table 1'!AP14/'Table 1'!AO14-1)*100</f>
        <v>3.9746471055966959</v>
      </c>
      <c r="AQ15" s="26">
        <f>('Table 1'!AQ14/'Table 1'!AP14-1)*100</f>
        <v>-8.161121271976457</v>
      </c>
      <c r="AR15" s="26">
        <f>('Table 1'!AR14/'Table 1'!AQ14-1)*100</f>
        <v>10.590212170803337</v>
      </c>
      <c r="AS15" s="26">
        <f>('Table 1'!AS14/'Table 1'!AR14-1)*100</f>
        <v>0.52423190808099651</v>
      </c>
      <c r="AT15" s="26">
        <f>('Table 1'!AT14/'Table 1'!AS14-1)*100</f>
        <v>1.8051470460564545</v>
      </c>
      <c r="AU15" s="26">
        <f>('Table 1'!AU14/'Table 1'!AT14-1)*100</f>
        <v>-5.7308072906524066</v>
      </c>
      <c r="AV15" s="13" t="s">
        <v>41</v>
      </c>
      <c r="AW15" s="202"/>
      <c r="AX15" s="201"/>
    </row>
    <row r="16" spans="2:50" s="37" customFormat="1" ht="25">
      <c r="B16" s="150" t="s">
        <v>42</v>
      </c>
      <c r="C16" s="23" t="s">
        <v>19</v>
      </c>
      <c r="D16" s="23">
        <f>('Table 1'!D15/'Table 1'!C15-1)*100</f>
        <v>4.5688175919892826</v>
      </c>
      <c r="E16" s="23">
        <f>('Table 1'!E15/'Table 1'!D15-1)*100</f>
        <v>-6.1075591719185525</v>
      </c>
      <c r="F16" s="23">
        <f>('Table 1'!F15/'Table 1'!E15-1)*100</f>
        <v>-14.87266379809814</v>
      </c>
      <c r="G16" s="23">
        <f>('Table 1'!G15/'Table 1'!F15-1)*100</f>
        <v>22.037450794004855</v>
      </c>
      <c r="H16" s="23">
        <f>('Table 1'!H15/'Table 1'!G15-1)*100</f>
        <v>1.607060873801891</v>
      </c>
      <c r="I16" s="23">
        <f>('Table 1'!I15/'Table 1'!H15-1)*100</f>
        <v>0.59606691736393547</v>
      </c>
      <c r="J16" s="23">
        <f>('Table 1'!J15/'Table 1'!I15-1)*100</f>
        <v>-10.987747798618763</v>
      </c>
      <c r="K16" s="23">
        <f>('Table 1'!K15/'Table 1'!J15-1)*100</f>
        <v>13.730949348635368</v>
      </c>
      <c r="L16" s="23">
        <f>('Table 1'!L15/'Table 1'!K15-1)*100</f>
        <v>-4.8112860241214639</v>
      </c>
      <c r="M16" s="23">
        <f>('Table 1'!M15/'Table 1'!L15-1)*100</f>
        <v>1.1339822640549668</v>
      </c>
      <c r="N16" s="23">
        <f>('Table 1'!N15/'Table 1'!M15-1)*100</f>
        <v>5.9818934557062997</v>
      </c>
      <c r="O16" s="23">
        <f>('Table 1'!O15/'Table 1'!N15-1)*100</f>
        <v>0.35571872347042177</v>
      </c>
      <c r="P16" s="23">
        <f>('Table 1'!P15/'Table 1'!O15-1)*100</f>
        <v>-0.73361318132983966</v>
      </c>
      <c r="Q16" s="23">
        <f>('Table 1'!Q15/'Table 1'!P15-1)*100</f>
        <v>1.3095644262481665</v>
      </c>
      <c r="R16" s="23">
        <f>('Table 1'!R15/'Table 1'!Q15-1)*100</f>
        <v>2.0672081184084146</v>
      </c>
      <c r="S16" s="23">
        <f>('Table 1'!S15/'Table 1'!R15-1)*100</f>
        <v>-6.8784134646019401</v>
      </c>
      <c r="T16" s="23">
        <f>('Table 1'!T15/'Table 1'!S15-1)*100</f>
        <v>0.14347833257288833</v>
      </c>
      <c r="U16" s="23">
        <f>('Table 1'!U15/'Table 1'!T15-1)*100</f>
        <v>-0.83493440193226354</v>
      </c>
      <c r="V16" s="23">
        <f>('Table 1'!V15/'Table 1'!U15-1)*100</f>
        <v>0.19983503921969792</v>
      </c>
      <c r="W16" s="23">
        <f>('Table 1'!W15/'Table 1'!V15-1)*100</f>
        <v>-18.596664234832449</v>
      </c>
      <c r="X16" s="23">
        <f>('Table 1'!X15/'Table 1'!W15-1)*100</f>
        <v>1.1078055128530995</v>
      </c>
      <c r="Y16" s="23">
        <f>('Table 1'!Y15/'Table 1'!X15-1)*100</f>
        <v>2.0726531564708051</v>
      </c>
      <c r="Z16" s="23">
        <f>('Table 1'!Z15/'Table 1'!Y15-1)*100</f>
        <v>4.3760147028093055</v>
      </c>
      <c r="AA16" s="23">
        <f>('Table 1'!AA15/'Table 1'!Z15-1)*100</f>
        <v>5.2744680029358504</v>
      </c>
      <c r="AB16" s="23">
        <f>('Table 1'!AB15/'Table 1'!AA15-1)*100</f>
        <v>-9.9946617876234924</v>
      </c>
      <c r="AC16" s="23">
        <f>('Table 1'!AC15/'Table 1'!AB15-1)*100</f>
        <v>-1.8998915660436322</v>
      </c>
      <c r="AD16" s="23">
        <f>('Table 1'!AD15/'Table 1'!AC15-1)*100</f>
        <v>1.6394163794999583</v>
      </c>
      <c r="AE16" s="23">
        <f>('Table 1'!AE15/'Table 1'!AD15-1)*100</f>
        <v>-8.5121854304247115</v>
      </c>
      <c r="AF16" s="23">
        <f>('Table 1'!AF15/'Table 1'!AE15-1)*100</f>
        <v>6.3760086735304533</v>
      </c>
      <c r="AG16" s="23">
        <f>('Table 1'!AG15/'Table 1'!AF15-1)*100</f>
        <v>4.6639012409522174</v>
      </c>
      <c r="AH16" s="23">
        <f>('Table 1'!AH15/'Table 1'!AG15-1)*100</f>
        <v>12.47880586916561</v>
      </c>
      <c r="AI16" s="23">
        <f>('Table 1'!AI15/'Table 1'!AH15-1)*100</f>
        <v>2.9009075100734805</v>
      </c>
      <c r="AJ16" s="23">
        <f>('Table 1'!AJ15/'Table 1'!AI15-1)*100</f>
        <v>-4.8749329519273354</v>
      </c>
      <c r="AK16" s="23">
        <f>('Table 1'!AK15/'Table 1'!AJ15-1)*100</f>
        <v>2.9914198954197335</v>
      </c>
      <c r="AL16" s="23">
        <f>('Table 1'!AL15/'Table 1'!AK15-1)*100</f>
        <v>0.18956970844177246</v>
      </c>
      <c r="AM16" s="23">
        <f>('Table 1'!AM15/'Table 1'!AL15-1)*100</f>
        <v>5.5865565370941894</v>
      </c>
      <c r="AN16" s="23">
        <f>('Table 1'!AN15/'Table 1'!AM15-1)*100</f>
        <v>1.0049377355286548</v>
      </c>
      <c r="AO16" s="23">
        <f>('Table 1'!AO15/'Table 1'!AN15-1)*100</f>
        <v>-1.7855720418466392</v>
      </c>
      <c r="AP16" s="23">
        <f>('Table 1'!AP15/'Table 1'!AO15-1)*100</f>
        <v>1.200572769583319</v>
      </c>
      <c r="AQ16" s="23">
        <f>('Table 1'!AQ15/'Table 1'!AP15-1)*100</f>
        <v>1.3755531609209504</v>
      </c>
      <c r="AR16" s="23">
        <f>('Table 1'!AR15/'Table 1'!AQ15-1)*100</f>
        <v>3.6936338305399552</v>
      </c>
      <c r="AS16" s="23">
        <f>('Table 1'!AS15/'Table 1'!AR15-1)*100</f>
        <v>-5.5093528820837623E-2</v>
      </c>
      <c r="AT16" s="23">
        <f>('Table 1'!AT15/'Table 1'!AS15-1)*100</f>
        <v>5.8624532218785719</v>
      </c>
      <c r="AU16" s="23">
        <f>('Table 1'!AU15/'Table 1'!AT15-1)*100</f>
        <v>0.50331076845728795</v>
      </c>
      <c r="AV16" s="25" t="s">
        <v>43</v>
      </c>
      <c r="AW16" s="202"/>
      <c r="AX16" s="201"/>
    </row>
    <row r="17" spans="1:50" s="15" customFormat="1" ht="25">
      <c r="B17" s="148" t="s">
        <v>44</v>
      </c>
      <c r="C17" s="26" t="s">
        <v>19</v>
      </c>
      <c r="D17" s="26">
        <f>('Table 1'!D16/'Table 1'!C16-1)*100</f>
        <v>5.7835073024659289</v>
      </c>
      <c r="E17" s="26">
        <f>('Table 1'!E16/'Table 1'!D16-1)*100</f>
        <v>-15.635901316528876</v>
      </c>
      <c r="F17" s="26">
        <f>('Table 1'!F16/'Table 1'!E16-1)*100</f>
        <v>-9.6427040546924854</v>
      </c>
      <c r="G17" s="26">
        <f>('Table 1'!G16/'Table 1'!F16-1)*100</f>
        <v>17.181425804337568</v>
      </c>
      <c r="H17" s="26">
        <f>('Table 1'!H16/'Table 1'!G16-1)*100</f>
        <v>1.2732112843917953</v>
      </c>
      <c r="I17" s="26">
        <f>('Table 1'!I16/'Table 1'!H16-1)*100</f>
        <v>-2.3102258221516014</v>
      </c>
      <c r="J17" s="26">
        <f>('Table 1'!J16/'Table 1'!I16-1)*100</f>
        <v>-5.4194726684780425</v>
      </c>
      <c r="K17" s="26">
        <f>('Table 1'!K16/'Table 1'!J16-1)*100</f>
        <v>27.491159209015635</v>
      </c>
      <c r="L17" s="26">
        <f>('Table 1'!L16/'Table 1'!K16-1)*100</f>
        <v>2.0355038020474225</v>
      </c>
      <c r="M17" s="26">
        <f>('Table 1'!M16/'Table 1'!L16-1)*100</f>
        <v>2.5512293368707972</v>
      </c>
      <c r="N17" s="26">
        <f>('Table 1'!N16/'Table 1'!M16-1)*100</f>
        <v>0.1130440124521348</v>
      </c>
      <c r="O17" s="26">
        <f>('Table 1'!O16/'Table 1'!N16-1)*100</f>
        <v>-11.140005314356728</v>
      </c>
      <c r="P17" s="26">
        <f>('Table 1'!P16/'Table 1'!O16-1)*100</f>
        <v>1.3425829796161803</v>
      </c>
      <c r="Q17" s="26">
        <f>('Table 1'!Q16/'Table 1'!P16-1)*100</f>
        <v>0.5613784477927819</v>
      </c>
      <c r="R17" s="26">
        <f>('Table 1'!R16/'Table 1'!Q16-1)*100</f>
        <v>6.1918412967991276</v>
      </c>
      <c r="S17" s="26">
        <f>('Table 1'!S16/'Table 1'!R16-1)*100</f>
        <v>-9.9800481155369543</v>
      </c>
      <c r="T17" s="26">
        <f>('Table 1'!T16/'Table 1'!S16-1)*100</f>
        <v>0.65464194516597907</v>
      </c>
      <c r="U17" s="26">
        <f>('Table 1'!U16/'Table 1'!T16-1)*100</f>
        <v>0.84591587207227814</v>
      </c>
      <c r="V17" s="26">
        <f>('Table 1'!V16/'Table 1'!U16-1)*100</f>
        <v>1.0442256979779074</v>
      </c>
      <c r="W17" s="26">
        <f>('Table 1'!W16/'Table 1'!V16-1)*100</f>
        <v>-3.6340637667296449</v>
      </c>
      <c r="X17" s="26">
        <f>('Table 1'!X16/'Table 1'!W16-1)*100</f>
        <v>0.12739135812165348</v>
      </c>
      <c r="Y17" s="26">
        <f>('Table 1'!Y16/'Table 1'!X16-1)*100</f>
        <v>-3.3887645036720038</v>
      </c>
      <c r="Z17" s="26">
        <f>('Table 1'!Z16/'Table 1'!Y16-1)*100</f>
        <v>2.656835948311409</v>
      </c>
      <c r="AA17" s="26">
        <f>('Table 1'!AA16/'Table 1'!Z16-1)*100</f>
        <v>9.1014411943129971</v>
      </c>
      <c r="AB17" s="26">
        <f>('Table 1'!AB16/'Table 1'!AA16-1)*100</f>
        <v>-1.0830982531319755</v>
      </c>
      <c r="AC17" s="26">
        <f>('Table 1'!AC16/'Table 1'!AB16-1)*100</f>
        <v>2.600657292996944</v>
      </c>
      <c r="AD17" s="26">
        <f>('Table 1'!AD16/'Table 1'!AC16-1)*100</f>
        <v>-0.55974676564573</v>
      </c>
      <c r="AE17" s="26">
        <f>('Table 1'!AE16/'Table 1'!AD16-1)*100</f>
        <v>-3.0147995222600921</v>
      </c>
      <c r="AF17" s="26">
        <f>('Table 1'!AF16/'Table 1'!AE16-1)*100</f>
        <v>3.4763808741485436</v>
      </c>
      <c r="AG17" s="26">
        <f>('Table 1'!AG16/'Table 1'!AF16-1)*100</f>
        <v>-0.79897927300784932</v>
      </c>
      <c r="AH17" s="26">
        <f>('Table 1'!AH16/'Table 1'!AG16-1)*100</f>
        <v>0.50372000312917109</v>
      </c>
      <c r="AI17" s="26">
        <f>('Table 1'!AI16/'Table 1'!AH16-1)*100</f>
        <v>-1.6388634414640335</v>
      </c>
      <c r="AJ17" s="26">
        <f>('Table 1'!AJ16/'Table 1'!AI16-1)*100</f>
        <v>-2.9029265169523644</v>
      </c>
      <c r="AK17" s="26">
        <f>('Table 1'!AK16/'Table 1'!AJ16-1)*100</f>
        <v>-2.4457573519076625E-2</v>
      </c>
      <c r="AL17" s="26">
        <f>('Table 1'!AL16/'Table 1'!AK16-1)*100</f>
        <v>5.7151972703270992</v>
      </c>
      <c r="AM17" s="26">
        <f>('Table 1'!AM16/'Table 1'!AL16-1)*100</f>
        <v>-0.97550837937592227</v>
      </c>
      <c r="AN17" s="26">
        <f>('Table 1'!AN16/'Table 1'!AM16-1)*100</f>
        <v>-1.4262294573324175</v>
      </c>
      <c r="AO17" s="26">
        <f>('Table 1'!AO16/'Table 1'!AN16-1)*100</f>
        <v>-0.34068827293368686</v>
      </c>
      <c r="AP17" s="26">
        <f>('Table 1'!AP16/'Table 1'!AO16-1)*100</f>
        <v>3.6480906433879356</v>
      </c>
      <c r="AQ17" s="26">
        <f>('Table 1'!AQ16/'Table 1'!AP16-1)*100</f>
        <v>0.22406139432513683</v>
      </c>
      <c r="AR17" s="26">
        <f>('Table 1'!AR16/'Table 1'!AQ16-1)*100</f>
        <v>3.4405264479975273E-2</v>
      </c>
      <c r="AS17" s="26">
        <f>('Table 1'!AS16/'Table 1'!AR16-1)*100</f>
        <v>1.2750722662252079</v>
      </c>
      <c r="AT17" s="26">
        <f>('Table 1'!AT16/'Table 1'!AS16-1)*100</f>
        <v>4.2952502801818948</v>
      </c>
      <c r="AU17" s="26">
        <f>('Table 1'!AU16/'Table 1'!AT16-1)*100</f>
        <v>-2.4083237860769491</v>
      </c>
      <c r="AV17" s="13" t="s">
        <v>45</v>
      </c>
      <c r="AW17" s="202"/>
      <c r="AX17" s="201"/>
    </row>
    <row r="18" spans="1:50" s="15" customFormat="1" ht="12.5">
      <c r="B18" s="150" t="s">
        <v>46</v>
      </c>
      <c r="C18" s="23" t="s">
        <v>19</v>
      </c>
      <c r="D18" s="23">
        <f>('Table 1'!D17/'Table 1'!C17-1)*100</f>
        <v>2.796071222059604</v>
      </c>
      <c r="E18" s="23">
        <f>('Table 1'!E17/'Table 1'!D17-1)*100</f>
        <v>7.5724146567511363</v>
      </c>
      <c r="F18" s="23">
        <f>('Table 1'!F17/'Table 1'!E17-1)*100</f>
        <v>6.0671161006962793</v>
      </c>
      <c r="G18" s="23">
        <f>('Table 1'!G17/'Table 1'!F17-1)*100</f>
        <v>-4.6078110733654087</v>
      </c>
      <c r="H18" s="23">
        <f>('Table 1'!H17/'Table 1'!G17-1)*100</f>
        <v>0</v>
      </c>
      <c r="I18" s="23">
        <f>('Table 1'!I17/'Table 1'!H17-1)*100</f>
        <v>4.1391062898824993</v>
      </c>
      <c r="J18" s="23">
        <f>('Table 1'!J17/'Table 1'!I17-1)*100</f>
        <v>0</v>
      </c>
      <c r="K18" s="23">
        <f>('Table 1'!K17/'Table 1'!J17-1)*100</f>
        <v>9.0935988896030153</v>
      </c>
      <c r="L18" s="23">
        <f>('Table 1'!L17/'Table 1'!K17-1)*100</f>
        <v>-5.7369211856284075E-3</v>
      </c>
      <c r="M18" s="23">
        <f>('Table 1'!M17/'Table 1'!L17-1)*100</f>
        <v>4.2239822527723181</v>
      </c>
      <c r="N18" s="23">
        <f>('Table 1'!N17/'Table 1'!M17-1)*100</f>
        <v>-1.3400089124223413</v>
      </c>
      <c r="O18" s="23">
        <f>('Table 1'!O17/'Table 1'!N17-1)*100</f>
        <v>-1.9081375372685616</v>
      </c>
      <c r="P18" s="23">
        <f>('Table 1'!P17/'Table 1'!O17-1)*100</f>
        <v>-0.18382254711789558</v>
      </c>
      <c r="Q18" s="23">
        <f>('Table 1'!Q17/'Table 1'!P17-1)*100</f>
        <v>2.8890268907293182</v>
      </c>
      <c r="R18" s="23">
        <f>('Table 1'!R17/'Table 1'!Q17-1)*100</f>
        <v>-0.84890173500633548</v>
      </c>
      <c r="S18" s="23">
        <f>('Table 1'!S17/'Table 1'!R17-1)*100</f>
        <v>6.7707252549859431</v>
      </c>
      <c r="T18" s="23">
        <f>('Table 1'!T17/'Table 1'!S17-1)*100</f>
        <v>-0.20465072063461376</v>
      </c>
      <c r="U18" s="23">
        <f>('Table 1'!U17/'Table 1'!T17-1)*100</f>
        <v>4.0056202519587636</v>
      </c>
      <c r="V18" s="23">
        <f>('Table 1'!V17/'Table 1'!U17-1)*100</f>
        <v>-1.3422989540957109</v>
      </c>
      <c r="W18" s="23">
        <f>('Table 1'!W17/'Table 1'!V17-1)*100</f>
        <v>6.8112273701006698</v>
      </c>
      <c r="X18" s="23">
        <f>('Table 1'!X17/'Table 1'!W17-1)*100</f>
        <v>1.3847525167785202</v>
      </c>
      <c r="Y18" s="23">
        <f>('Table 1'!Y17/'Table 1'!X17-1)*100</f>
        <v>2.3161340704692002</v>
      </c>
      <c r="Z18" s="23">
        <f>('Table 1'!Z17/'Table 1'!Y17-1)*100</f>
        <v>-0.98499060707543107</v>
      </c>
      <c r="AA18" s="23">
        <f>('Table 1'!AA17/'Table 1'!Z17-1)*100</f>
        <v>10.638201368887511</v>
      </c>
      <c r="AB18" s="23">
        <f>('Table 1'!AB17/'Table 1'!AA17-1)*100</f>
        <v>1.5473501281237256</v>
      </c>
      <c r="AC18" s="23">
        <f>('Table 1'!AC17/'Table 1'!AB17-1)*100</f>
        <v>-0.13750566712669166</v>
      </c>
      <c r="AD18" s="23">
        <f>('Table 1'!AD17/'Table 1'!AC17-1)*100</f>
        <v>-2.5693089806055891E-2</v>
      </c>
      <c r="AE18" s="23">
        <f>('Table 1'!AE17/'Table 1'!AD17-1)*100</f>
        <v>2.0228707725272299</v>
      </c>
      <c r="AF18" s="23">
        <f>('Table 1'!AF17/'Table 1'!AE17-1)*100</f>
        <v>0.48281608066822468</v>
      </c>
      <c r="AG18" s="23">
        <f>('Table 1'!AG17/'Table 1'!AF17-1)*100</f>
        <v>-2.0676773156140138</v>
      </c>
      <c r="AH18" s="23">
        <f>('Table 1'!AH17/'Table 1'!AG17-1)*100</f>
        <v>2.8165891805713938</v>
      </c>
      <c r="AI18" s="23">
        <f>('Table 1'!AI17/'Table 1'!AH17-1)*100</f>
        <v>-0.78060675994093831</v>
      </c>
      <c r="AJ18" s="23">
        <f>('Table 1'!AJ17/'Table 1'!AI17-1)*100</f>
        <v>1.9574779091344308</v>
      </c>
      <c r="AK18" s="23">
        <f>('Table 1'!AK17/'Table 1'!AJ17-1)*100</f>
        <v>3.1260058156576065</v>
      </c>
      <c r="AL18" s="23">
        <f>('Table 1'!AL17/'Table 1'!AK17-1)*100</f>
        <v>-7.9419584330720605</v>
      </c>
      <c r="AM18" s="23">
        <f>('Table 1'!AM17/'Table 1'!AL17-1)*100</f>
        <v>7.1622587047760256</v>
      </c>
      <c r="AN18" s="23">
        <f>('Table 1'!AN17/'Table 1'!AM17-1)*100</f>
        <v>-0.8027873495447202</v>
      </c>
      <c r="AO18" s="23">
        <f>('Table 1'!AO17/'Table 1'!AN17-1)*100</f>
        <v>5.0966184959492011</v>
      </c>
      <c r="AP18" s="23">
        <f>('Table 1'!AP17/'Table 1'!AO17-1)*100</f>
        <v>-6.0519843353678322</v>
      </c>
      <c r="AQ18" s="23">
        <f>('Table 1'!AQ17/'Table 1'!AP17-1)*100</f>
        <v>2.934322545505319</v>
      </c>
      <c r="AR18" s="23">
        <f>('Table 1'!AR17/'Table 1'!AQ17-1)*100</f>
        <v>-0.80972263259007082</v>
      </c>
      <c r="AS18" s="23">
        <f>('Table 1'!AS17/'Table 1'!AR17-1)*100</f>
        <v>10.44613215040231</v>
      </c>
      <c r="AT18" s="23">
        <f>('Table 1'!AT17/'Table 1'!AS17-1)*100</f>
        <v>-9.3031221726191724</v>
      </c>
      <c r="AU18" s="23">
        <f>('Table 1'!AU17/'Table 1'!AT17-1)*100</f>
        <v>2.5096060887918936</v>
      </c>
      <c r="AV18" s="25" t="s">
        <v>47</v>
      </c>
      <c r="AW18" s="202"/>
      <c r="AX18" s="201"/>
    </row>
    <row r="19" spans="1:50" s="15" customFormat="1" ht="12.5">
      <c r="B19" s="148" t="s">
        <v>13</v>
      </c>
      <c r="C19" s="26" t="s">
        <v>19</v>
      </c>
      <c r="D19" s="26">
        <f>('Table 1'!D18/'Table 1'!C18-1)*100</f>
        <v>-5.9111717347463895</v>
      </c>
      <c r="E19" s="26">
        <f>('Table 1'!E18/'Table 1'!D18-1)*100</f>
        <v>-5.3215252791511851</v>
      </c>
      <c r="F19" s="26">
        <f>('Table 1'!F18/'Table 1'!E18-1)*100</f>
        <v>4.2480152583624475</v>
      </c>
      <c r="G19" s="26">
        <f>('Table 1'!G18/'Table 1'!F18-1)*100</f>
        <v>-4.020795868346716</v>
      </c>
      <c r="H19" s="26">
        <f>('Table 1'!H18/'Table 1'!G18-1)*100</f>
        <v>5.8079714758690892</v>
      </c>
      <c r="I19" s="26">
        <f>('Table 1'!I18/'Table 1'!H18-1)*100</f>
        <v>5.1172810533030022</v>
      </c>
      <c r="J19" s="26">
        <f>('Table 1'!J18/'Table 1'!I18-1)*100</f>
        <v>-1.5570795598960352</v>
      </c>
      <c r="K19" s="26">
        <f>('Table 1'!K18/'Table 1'!J18-1)*100</f>
        <v>-21.051738061746082</v>
      </c>
      <c r="L19" s="26">
        <f>('Table 1'!L18/'Table 1'!K18-1)*100</f>
        <v>10.629372141551951</v>
      </c>
      <c r="M19" s="26">
        <f>('Table 1'!M18/'Table 1'!L18-1)*100</f>
        <v>3.3053166536356926</v>
      </c>
      <c r="N19" s="26">
        <f>('Table 1'!N18/'Table 1'!M18-1)*100</f>
        <v>-1.2204121019469882</v>
      </c>
      <c r="O19" s="26">
        <f>('Table 1'!O18/'Table 1'!N18-1)*100</f>
        <v>-5.3356322614431022</v>
      </c>
      <c r="P19" s="26">
        <f>('Table 1'!P18/'Table 1'!O18-1)*100</f>
        <v>-1.449295956826957</v>
      </c>
      <c r="Q19" s="26">
        <f>('Table 1'!Q18/'Table 1'!P18-1)*100</f>
        <v>3.0633342253167273</v>
      </c>
      <c r="R19" s="26">
        <f>('Table 1'!R18/'Table 1'!Q18-1)*100</f>
        <v>0.47659183014756579</v>
      </c>
      <c r="S19" s="26">
        <f>('Table 1'!S18/'Table 1'!R18-1)*100</f>
        <v>3.5578214108268114</v>
      </c>
      <c r="T19" s="26">
        <f>('Table 1'!T18/'Table 1'!S18-1)*100</f>
        <v>0.88305703937636704</v>
      </c>
      <c r="U19" s="26">
        <f>('Table 1'!U18/'Table 1'!T18-1)*100</f>
        <v>1.4400165348671168</v>
      </c>
      <c r="V19" s="26">
        <f>('Table 1'!V18/'Table 1'!U18-1)*100</f>
        <v>-0.68186911090379887</v>
      </c>
      <c r="W19" s="26">
        <f>('Table 1'!W18/'Table 1'!V18-1)*100</f>
        <v>7.7210224230406022</v>
      </c>
      <c r="X19" s="26">
        <f>('Table 1'!X18/'Table 1'!W18-1)*100</f>
        <v>-2.1608215257355123</v>
      </c>
      <c r="Y19" s="26">
        <f>('Table 1'!Y18/'Table 1'!X18-1)*100</f>
        <v>-0.12218783928432675</v>
      </c>
      <c r="Z19" s="26">
        <f>('Table 1'!Z18/'Table 1'!Y18-1)*100</f>
        <v>-2.4883340083807437</v>
      </c>
      <c r="AA19" s="26">
        <f>('Table 1'!AA18/'Table 1'!Z18-1)*100</f>
        <v>11.369854293180781</v>
      </c>
      <c r="AB19" s="26">
        <f>('Table 1'!AB18/'Table 1'!AA18-1)*100</f>
        <v>1.0606078093155835</v>
      </c>
      <c r="AC19" s="26">
        <f>('Table 1'!AC18/'Table 1'!AB18-1)*100</f>
        <v>-18.321949728839794</v>
      </c>
      <c r="AD19" s="26">
        <f>('Table 1'!AD18/'Table 1'!AC18-1)*100</f>
        <v>13.980852751131545</v>
      </c>
      <c r="AE19" s="26">
        <f>('Table 1'!AE18/'Table 1'!AD18-1)*100</f>
        <v>16.513209437354082</v>
      </c>
      <c r="AF19" s="26">
        <f>('Table 1'!AF18/'Table 1'!AE18-1)*100</f>
        <v>4.7015374580423153</v>
      </c>
      <c r="AG19" s="26">
        <f>('Table 1'!AG18/'Table 1'!AF18-1)*100</f>
        <v>8.2750071233160583</v>
      </c>
      <c r="AH19" s="26">
        <f>('Table 1'!AH18/'Table 1'!AG18-1)*100</f>
        <v>3.8461538461538103</v>
      </c>
      <c r="AI19" s="26">
        <f>('Table 1'!AI18/'Table 1'!AH18-1)*100</f>
        <v>-2.8490336519613968</v>
      </c>
      <c r="AJ19" s="26">
        <f>('Table 1'!AJ18/'Table 1'!AI18-1)*100</f>
        <v>3.3123249440512037</v>
      </c>
      <c r="AK19" s="26">
        <f>('Table 1'!AK18/'Table 1'!AJ18-1)*100</f>
        <v>1.8000000000000238</v>
      </c>
      <c r="AL19" s="26">
        <f>('Table 1'!AL18/'Table 1'!AK18-1)*100</f>
        <v>1.0999999999999899</v>
      </c>
      <c r="AM19" s="26">
        <f>('Table 1'!AM18/'Table 1'!AL18-1)*100</f>
        <v>-2.7188132505153617</v>
      </c>
      <c r="AN19" s="26">
        <f>('Table 1'!AN18/'Table 1'!AM18-1)*100</f>
        <v>4.2926091567629499</v>
      </c>
      <c r="AO19" s="26">
        <f>('Table 1'!AO18/'Table 1'!AN18-1)*100</f>
        <v>4.3918465284875197</v>
      </c>
      <c r="AP19" s="26">
        <f>('Table 1'!AP18/'Table 1'!AO18-1)*100</f>
        <v>-3.3193855516192583</v>
      </c>
      <c r="AQ19" s="26">
        <f>('Table 1'!AQ18/'Table 1'!AP18-1)*100</f>
        <v>-1.9217275802461908</v>
      </c>
      <c r="AR19" s="26">
        <f>('Table 1'!AR18/'Table 1'!AQ18-1)*100</f>
        <v>7.2243572374675491</v>
      </c>
      <c r="AS19" s="26">
        <f>('Table 1'!AS18/'Table 1'!AR18-1)*100</f>
        <v>0.11205926869723992</v>
      </c>
      <c r="AT19" s="26">
        <f>('Table 1'!AT18/'Table 1'!AS18-1)*100</f>
        <v>-7.8733065115710321E-2</v>
      </c>
      <c r="AU19" s="26">
        <f>('Table 1'!AU18/'Table 1'!AT18-1)*100</f>
        <v>-1.8817554621081478</v>
      </c>
      <c r="AV19" s="13" t="s">
        <v>20</v>
      </c>
      <c r="AW19" s="202"/>
      <c r="AX19" s="201"/>
    </row>
    <row r="20" spans="1:50" s="15" customFormat="1" ht="12.5">
      <c r="B20" s="150" t="s">
        <v>48</v>
      </c>
      <c r="C20" s="23" t="s">
        <v>19</v>
      </c>
      <c r="D20" s="23">
        <f>('Table 1'!D19/'Table 1'!C19-1)*100</f>
        <v>7.249456506184071</v>
      </c>
      <c r="E20" s="23">
        <f>('Table 1'!E19/'Table 1'!D19-1)*100</f>
        <v>6.4649996531443987</v>
      </c>
      <c r="F20" s="23">
        <f>('Table 1'!F19/'Table 1'!E19-1)*100</f>
        <v>5.7732944577050915</v>
      </c>
      <c r="G20" s="23">
        <f>('Table 1'!G19/'Table 1'!F19-1)*100</f>
        <v>-5.2997700803109948</v>
      </c>
      <c r="H20" s="23">
        <f>('Table 1'!H19/'Table 1'!G19-1)*100</f>
        <v>-0.41918081166938403</v>
      </c>
      <c r="I20" s="23">
        <f>('Table 1'!I19/'Table 1'!H19-1)*100</f>
        <v>-0.15101177891875261</v>
      </c>
      <c r="J20" s="23">
        <f>('Table 1'!J19/'Table 1'!I19-1)*100</f>
        <v>4.7300362976406607</v>
      </c>
      <c r="K20" s="23">
        <f>('Table 1'!K19/'Table 1'!J19-1)*100</f>
        <v>3.5772768086091089</v>
      </c>
      <c r="L20" s="23">
        <f>('Table 1'!L19/'Table 1'!K19-1)*100</f>
        <v>2.3195969373013492</v>
      </c>
      <c r="M20" s="23">
        <f>('Table 1'!M19/'Table 1'!L19-1)*100</f>
        <v>-6.3730464785873746</v>
      </c>
      <c r="N20" s="23">
        <f>('Table 1'!N19/'Table 1'!M19-1)*100</f>
        <v>10.181999830347133</v>
      </c>
      <c r="O20" s="23">
        <f>('Table 1'!O19/'Table 1'!N19-1)*100</f>
        <v>3.8068742285052526</v>
      </c>
      <c r="P20" s="23">
        <f>('Table 1'!P19/'Table 1'!O19-1)*100</f>
        <v>1.3846207570889835</v>
      </c>
      <c r="Q20" s="23">
        <f>('Table 1'!Q19/'Table 1'!P19-1)*100</f>
        <v>-0.26091449237921616</v>
      </c>
      <c r="R20" s="23">
        <f>('Table 1'!R19/'Table 1'!Q19-1)*100</f>
        <v>0.13727369266234302</v>
      </c>
      <c r="S20" s="23">
        <f>('Table 1'!S19/'Table 1'!R19-1)*100</f>
        <v>-18.628088330064962</v>
      </c>
      <c r="T20" s="23">
        <f>('Table 1'!T19/'Table 1'!S19-1)*100</f>
        <v>-0.22041458934665137</v>
      </c>
      <c r="U20" s="23">
        <f>('Table 1'!U19/'Table 1'!T19-1)*100</f>
        <v>-0.79682322621363877</v>
      </c>
      <c r="V20" s="23">
        <f>('Table 1'!V19/'Table 1'!U19-1)*100</f>
        <v>-0.50190423172423726</v>
      </c>
      <c r="W20" s="23">
        <f>('Table 1'!W19/'Table 1'!V19-1)*100</f>
        <v>-22.090064500921091</v>
      </c>
      <c r="X20" s="23">
        <f>('Table 1'!X19/'Table 1'!W19-1)*100</f>
        <v>0.75036427568035968</v>
      </c>
      <c r="Y20" s="23">
        <f>('Table 1'!Y19/'Table 1'!X19-1)*100</f>
        <v>-0.62699725472196155</v>
      </c>
      <c r="Z20" s="23">
        <f>('Table 1'!Z19/'Table 1'!Y19-1)*100</f>
        <v>2.1752202671965204</v>
      </c>
      <c r="AA20" s="23">
        <f>('Table 1'!AA19/'Table 1'!Z19-1)*100</f>
        <v>-2.1103790719347537</v>
      </c>
      <c r="AB20" s="23">
        <f>('Table 1'!AB19/'Table 1'!AA19-1)*100</f>
        <v>-12.383650343990293</v>
      </c>
      <c r="AC20" s="23">
        <f>('Table 1'!AC19/'Table 1'!AB19-1)*100</f>
        <v>-3.903002309468806</v>
      </c>
      <c r="AD20" s="23">
        <f>('Table 1'!AD19/'Table 1'!AC19-1)*100</f>
        <v>-1.6252102859889317</v>
      </c>
      <c r="AE20" s="23">
        <f>('Table 1'!AE19/'Table 1'!AD19-1)*100</f>
        <v>6.7928969204405831</v>
      </c>
      <c r="AF20" s="23">
        <f>('Table 1'!AF19/'Table 1'!AE19-1)*100</f>
        <v>22.641808732506028</v>
      </c>
      <c r="AG20" s="23">
        <f>('Table 1'!AG19/'Table 1'!AF19-1)*100</f>
        <v>-18.066648111776239</v>
      </c>
      <c r="AH20" s="23">
        <f>('Table 1'!AH19/'Table 1'!AG19-1)*100</f>
        <v>10.254631277805926</v>
      </c>
      <c r="AI20" s="23">
        <f>('Table 1'!AI19/'Table 1'!AH19-1)*100</f>
        <v>20.44610777399949</v>
      </c>
      <c r="AJ20" s="23">
        <f>('Table 1'!AJ19/'Table 1'!AI19-1)*100</f>
        <v>-9.5435898696921697</v>
      </c>
      <c r="AK20" s="23">
        <f>('Table 1'!AK19/'Table 1'!AJ19-1)*100</f>
        <v>14.675461548513979</v>
      </c>
      <c r="AL20" s="23">
        <f>('Table 1'!AL19/'Table 1'!AK19-1)*100</f>
        <v>-8.3882417364758552</v>
      </c>
      <c r="AM20" s="23">
        <f>('Table 1'!AM19/'Table 1'!AL19-1)*100</f>
        <v>22.870584599970336</v>
      </c>
      <c r="AN20" s="23">
        <f>('Table 1'!AN19/'Table 1'!AM19-1)*100</f>
        <v>0.3257805922617818</v>
      </c>
      <c r="AO20" s="23">
        <f>('Table 1'!AO19/'Table 1'!AN19-1)*100</f>
        <v>0.52539404553413327</v>
      </c>
      <c r="AP20" s="23">
        <f>('Table 1'!AP19/'Table 1'!AO19-1)*100</f>
        <v>0.35750580720093073</v>
      </c>
      <c r="AQ20" s="23">
        <f>('Table 1'!AQ19/'Table 1'!AP19-1)*100</f>
        <v>4.617769253985915</v>
      </c>
      <c r="AR20" s="23">
        <f>('Table 1'!AR19/'Table 1'!AQ19-1)*100</f>
        <v>-0.59394266674975826</v>
      </c>
      <c r="AS20" s="23">
        <f>('Table 1'!AS19/'Table 1'!AR19-1)*100</f>
        <v>4.635442197081896</v>
      </c>
      <c r="AT20" s="23">
        <f>('Table 1'!AT19/'Table 1'!AS19-1)*100</f>
        <v>-0.24133358451163822</v>
      </c>
      <c r="AU20" s="23">
        <f>('Table 1'!AU19/'Table 1'!AT19-1)*100</f>
        <v>4.4373369755252856</v>
      </c>
      <c r="AV20" s="25" t="s">
        <v>49</v>
      </c>
      <c r="AW20" s="202"/>
      <c r="AX20" s="201"/>
    </row>
    <row r="21" spans="1:50" s="15" customFormat="1" ht="12.5">
      <c r="B21" s="148" t="s">
        <v>50</v>
      </c>
      <c r="C21" s="26" t="s">
        <v>19</v>
      </c>
      <c r="D21" s="26">
        <f>('Table 1'!D20/'Table 1'!C20-1)*100</f>
        <v>9.4170675295971673</v>
      </c>
      <c r="E21" s="26">
        <f>('Table 1'!E20/'Table 1'!D20-1)*100</f>
        <v>8.6065800722084482</v>
      </c>
      <c r="F21" s="26">
        <f>('Table 1'!F20/'Table 1'!E20-1)*100</f>
        <v>7.9245475425947731</v>
      </c>
      <c r="G21" s="26">
        <f>('Table 1'!G20/'Table 1'!F20-1)*100</f>
        <v>-28.34565711474696</v>
      </c>
      <c r="H21" s="26">
        <f>('Table 1'!H20/'Table 1'!G20-1)*100</f>
        <v>13.370569301819813</v>
      </c>
      <c r="I21" s="26">
        <f>('Table 1'!I20/'Table 1'!H20-1)*100</f>
        <v>11.686289498810144</v>
      </c>
      <c r="J21" s="26">
        <f>('Table 1'!J20/'Table 1'!I20-1)*100</f>
        <v>10.395363302896587</v>
      </c>
      <c r="K21" s="26">
        <f>('Table 1'!K20/'Table 1'!J20-1)*100</f>
        <v>-20.064106799219751</v>
      </c>
      <c r="L21" s="26">
        <f>('Table 1'!L20/'Table 1'!K20-1)*100</f>
        <v>11.393818415708479</v>
      </c>
      <c r="M21" s="26">
        <f>('Table 1'!M20/'Table 1'!L20-1)*100</f>
        <v>10.146434785509296</v>
      </c>
      <c r="N21" s="26">
        <f>('Table 1'!N20/'Table 1'!M20-1)*100</f>
        <v>9.1599554227457034</v>
      </c>
      <c r="O21" s="26">
        <f>('Table 1'!O20/'Table 1'!N20-1)*100</f>
        <v>-13.589434577328319</v>
      </c>
      <c r="P21" s="26">
        <f>('Table 1'!P20/'Table 1'!O20-1)*100</f>
        <v>3.1638950875085836</v>
      </c>
      <c r="Q21" s="26">
        <f>('Table 1'!Q20/'Table 1'!P20-1)*100</f>
        <v>3.0597053428990995</v>
      </c>
      <c r="R21" s="26">
        <f>('Table 1'!R20/'Table 1'!Q20-1)*100</f>
        <v>2.962527738267573</v>
      </c>
      <c r="S21" s="26">
        <f>('Table 1'!S20/'Table 1'!R20-1)*100</f>
        <v>-0.67419261179447743</v>
      </c>
      <c r="T21" s="26">
        <f>('Table 1'!T20/'Table 1'!S20-1)*100</f>
        <v>7.278856751608509</v>
      </c>
      <c r="U21" s="26">
        <f>('Table 1'!U20/'Table 1'!T20-1)*100</f>
        <v>6.6030700642041751</v>
      </c>
      <c r="V21" s="26">
        <f>('Table 1'!V20/'Table 1'!U20-1)*100</f>
        <v>6.0612415805066489</v>
      </c>
      <c r="W21" s="26">
        <f>('Table 1'!W20/'Table 1'!V20-1)*100</f>
        <v>3.6019842292132287</v>
      </c>
      <c r="X21" s="26">
        <f>('Table 1'!X20/'Table 1'!W20-1)*100</f>
        <v>5.2213759195585352</v>
      </c>
      <c r="Y21" s="26">
        <f>('Table 1'!Y20/'Table 1'!X20-1)*100</f>
        <v>4.8313877035516484</v>
      </c>
      <c r="Z21" s="26">
        <f>('Table 1'!Z20/'Table 1'!Y20-1)*100</f>
        <v>4.5118846593870998</v>
      </c>
      <c r="AA21" s="26">
        <f>('Table 1'!AA20/'Table 1'!Z20-1)*100</f>
        <v>0.94125231510822083</v>
      </c>
      <c r="AB21" s="26">
        <f>('Table 1'!AB20/'Table 1'!AA20-1)*100</f>
        <v>0.56332958486056128</v>
      </c>
      <c r="AC21" s="26">
        <f>('Table 1'!AC20/'Table 1'!AB20-1)*100</f>
        <v>-0.54906171739113052</v>
      </c>
      <c r="AD21" s="26">
        <f>('Table 1'!AD20/'Table 1'!AC20-1)*100</f>
        <v>-1.535800383979502</v>
      </c>
      <c r="AE21" s="26">
        <f>('Table 1'!AE20/'Table 1'!AD20-1)*100</f>
        <v>1.3440887926948974</v>
      </c>
      <c r="AF21" s="26">
        <f>('Table 1'!AF20/'Table 1'!AE20-1)*100</f>
        <v>2.045264073371289</v>
      </c>
      <c r="AG21" s="26">
        <f>('Table 1'!AG20/'Table 1'!AF20-1)*100</f>
        <v>3.1830404166523163</v>
      </c>
      <c r="AH21" s="26">
        <f>('Table 1'!AH20/'Table 1'!AG20-1)*100</f>
        <v>3.0546250763093141</v>
      </c>
      <c r="AI21" s="26">
        <f>('Table 1'!AI20/'Table 1'!AH20-1)*100</f>
        <v>2.9811366203166711</v>
      </c>
      <c r="AJ21" s="26">
        <f>('Table 1'!AJ20/'Table 1'!AI20-1)*100</f>
        <v>0.23901585320293961</v>
      </c>
      <c r="AK21" s="26">
        <f>('Table 1'!AK20/'Table 1'!AJ20-1)*100</f>
        <v>2.8842811209831565</v>
      </c>
      <c r="AL21" s="26">
        <f>('Table 1'!AL20/'Table 1'!AK20-1)*100</f>
        <v>0.24416479163584803</v>
      </c>
      <c r="AM21" s="26">
        <f>('Table 1'!AM20/'Table 1'!AL20-1)*100</f>
        <v>-1.0529517891265994</v>
      </c>
      <c r="AN21" s="26">
        <f>('Table 1'!AN20/'Table 1'!AM20-1)*100</f>
        <v>0.32995598245051383</v>
      </c>
      <c r="AO21" s="26">
        <f>('Table 1'!AO20/'Table 1'!AN20-1)*100</f>
        <v>0.52410145669601338</v>
      </c>
      <c r="AP21" s="26">
        <f>('Table 1'!AP20/'Table 1'!AO20-1)*100</f>
        <v>0.35875704333834246</v>
      </c>
      <c r="AQ21" s="26">
        <f>('Table 1'!AQ20/'Table 1'!AP20-1)*100</f>
        <v>0.52516405679916556</v>
      </c>
      <c r="AR21" s="26">
        <f>('Table 1'!AR20/'Table 1'!AQ20-1)*100</f>
        <v>1.6949284702757694</v>
      </c>
      <c r="AS21" s="26">
        <f>('Table 1'!AS20/'Table 1'!AR20-1)*100</f>
        <v>1.0353708975256337</v>
      </c>
      <c r="AT21" s="26">
        <f>('Table 1'!AT20/'Table 1'!AS20-1)*100</f>
        <v>1.0362792459981174</v>
      </c>
      <c r="AU21" s="26">
        <f>('Table 1'!AU20/'Table 1'!AT20-1)*100</f>
        <v>0.41160472468491083</v>
      </c>
      <c r="AV21" s="13" t="s">
        <v>51</v>
      </c>
      <c r="AW21" s="202"/>
      <c r="AX21" s="201"/>
    </row>
    <row r="22" spans="1:50" s="15" customFormat="1" ht="11.15" customHeight="1">
      <c r="B22" s="101" t="s">
        <v>14</v>
      </c>
      <c r="C22" s="105" t="s">
        <v>19</v>
      </c>
      <c r="D22" s="109">
        <f>('Table 1'!D21/'Table 1'!C21-1)*100</f>
        <v>4.1294038175369474</v>
      </c>
      <c r="E22" s="109">
        <f>('Table 1'!E21/'Table 1'!D21-1)*100</f>
        <v>0.6628246166717533</v>
      </c>
      <c r="F22" s="109">
        <f>('Table 1'!F21/'Table 1'!E21-1)*100</f>
        <v>-12.961684917388638</v>
      </c>
      <c r="G22" s="109">
        <f>('Table 1'!G21/'Table 1'!F21-1)*100</f>
        <v>15.406343136393442</v>
      </c>
      <c r="H22" s="109">
        <f>('Table 1'!H21/'Table 1'!G21-1)*100</f>
        <v>1.5631966491217009</v>
      </c>
      <c r="I22" s="109">
        <f>('Table 1'!I21/'Table 1'!H21-1)*100</f>
        <v>2.622474271573072</v>
      </c>
      <c r="J22" s="109">
        <f>('Table 1'!J21/'Table 1'!I21-1)*100</f>
        <v>-0.6742330671144714</v>
      </c>
      <c r="K22" s="109">
        <f>('Table 1'!K21/'Table 1'!J21-1)*100</f>
        <v>1.9949106394845595</v>
      </c>
      <c r="L22" s="109">
        <f>('Table 1'!L21/'Table 1'!K21-1)*100</f>
        <v>2.0765061094406345</v>
      </c>
      <c r="M22" s="109">
        <f>('Table 1'!M21/'Table 1'!L21-1)*100</f>
        <v>3.398685633332521</v>
      </c>
      <c r="N22" s="109">
        <f>('Table 1'!N21/'Table 1'!M21-1)*100</f>
        <v>-0.39495179500712574</v>
      </c>
      <c r="O22" s="109">
        <f>('Table 1'!O21/'Table 1'!N21-1)*100</f>
        <v>-5.5440851781678457</v>
      </c>
      <c r="P22" s="109">
        <f>('Table 1'!P21/'Table 1'!O21-1)*100</f>
        <v>-0.51143835676755733</v>
      </c>
      <c r="Q22" s="109">
        <f>('Table 1'!Q21/'Table 1'!P21-1)*100</f>
        <v>0.97899508454413198</v>
      </c>
      <c r="R22" s="109">
        <f>('Table 1'!R21/'Table 1'!Q21-1)*100</f>
        <v>0.30420536657500552</v>
      </c>
      <c r="S22" s="109">
        <f>('Table 1'!S21/'Table 1'!R21-1)*100</f>
        <v>-2.4764469611641693</v>
      </c>
      <c r="T22" s="109">
        <f>('Table 1'!T21/'Table 1'!S21-1)*100</f>
        <v>1.9142152504191046</v>
      </c>
      <c r="U22" s="109">
        <f>('Table 1'!U21/'Table 1'!T21-1)*100</f>
        <v>2.6759454176611852</v>
      </c>
      <c r="V22" s="109">
        <f>('Table 1'!V21/'Table 1'!U21-1)*100</f>
        <v>3.2510462890763536</v>
      </c>
      <c r="W22" s="109">
        <f>('Table 1'!W21/'Table 1'!V21-1)*100</f>
        <v>-7.4589362562318628</v>
      </c>
      <c r="X22" s="109">
        <f>('Table 1'!X21/'Table 1'!W21-1)*100</f>
        <v>2.215269696808031</v>
      </c>
      <c r="Y22" s="109">
        <f>('Table 1'!Y21/'Table 1'!X21-1)*100</f>
        <v>1.3452916725758657</v>
      </c>
      <c r="Z22" s="109">
        <f>('Table 1'!Z21/'Table 1'!Y21-1)*100</f>
        <v>-0.94286941929447865</v>
      </c>
      <c r="AA22" s="109">
        <f>('Table 1'!AA21/'Table 1'!Z21-1)*100</f>
        <v>-4.0724661479730635</v>
      </c>
      <c r="AB22" s="109">
        <f>('Table 1'!AB21/'Table 1'!AA21-1)*100</f>
        <v>-2.6310750558749318</v>
      </c>
      <c r="AC22" s="109">
        <f>('Table 1'!AC21/'Table 1'!AB21-1)*100</f>
        <v>-4.1359540023544579</v>
      </c>
      <c r="AD22" s="109">
        <f>('Table 1'!AD21/'Table 1'!AC21-1)*100</f>
        <v>-1.3578899012689827</v>
      </c>
      <c r="AE22" s="109">
        <f>('Table 1'!AE21/'Table 1'!AD21-1)*100</f>
        <v>1.9537544578106969</v>
      </c>
      <c r="AF22" s="109">
        <f>('Table 1'!AF21/'Table 1'!AE21-1)*100</f>
        <v>4.5261843541654301</v>
      </c>
      <c r="AG22" s="109">
        <f>('Table 1'!AG21/'Table 1'!AF21-1)*100</f>
        <v>3.2590613430669269</v>
      </c>
      <c r="AH22" s="109">
        <f>('Table 1'!AH21/'Table 1'!AG21-1)*100</f>
        <v>1.2403199476083149</v>
      </c>
      <c r="AI22" s="109">
        <f>('Table 1'!AI21/'Table 1'!AH21-1)*100</f>
        <v>1.4191295792581382</v>
      </c>
      <c r="AJ22" s="109">
        <f>('Table 1'!AJ21/'Table 1'!AI21-1)*100</f>
        <v>3.7342717715211693</v>
      </c>
      <c r="AK22" s="109">
        <f>('Table 1'!AK21/'Table 1'!AJ21-1)*100</f>
        <v>4.0423336784220831</v>
      </c>
      <c r="AL22" s="109">
        <f>('Table 1'!AL21/'Table 1'!AK21-1)*100</f>
        <v>-3.5843505929442521</v>
      </c>
      <c r="AM22" s="109">
        <f>('Table 1'!AM21/'Table 1'!AL21-1)*100</f>
        <v>-0.69159150602270403</v>
      </c>
      <c r="AN22" s="109">
        <f>('Table 1'!AN21/'Table 1'!AM21-1)*100</f>
        <v>3.0529124361611926</v>
      </c>
      <c r="AO22" s="109">
        <f>('Table 1'!AO21/'Table 1'!AN21-1)*100</f>
        <v>1.776079718650081</v>
      </c>
      <c r="AP22" s="109">
        <f>('Table 1'!AP21/'Table 1'!AO21-1)*100</f>
        <v>-0.64536918710234037</v>
      </c>
      <c r="AQ22" s="109">
        <f>('Table 1'!AQ21/'Table 1'!AP21-1)*100</f>
        <v>-1.9542533265659801</v>
      </c>
      <c r="AR22" s="109">
        <f>('Table 1'!AR21/'Table 1'!AQ21-1)*100</f>
        <v>4.8568261359520415</v>
      </c>
      <c r="AS22" s="109">
        <f>('Table 1'!AS21/'Table 1'!AR21-1)*100</f>
        <v>2.5097370099065763</v>
      </c>
      <c r="AT22" s="109">
        <f>('Table 1'!AT21/'Table 1'!AS21-1)*100</f>
        <v>-0.96231229261390938</v>
      </c>
      <c r="AU22" s="109">
        <f>('Table 1'!AU21/'Table 1'!AT21-1)*100</f>
        <v>-2.8434846384285062</v>
      </c>
      <c r="AV22" s="105" t="s">
        <v>15</v>
      </c>
      <c r="AW22" s="202"/>
      <c r="AX22" s="201"/>
    </row>
    <row r="23" spans="1:50" s="15" customFormat="1" ht="13">
      <c r="B23" s="152" t="s">
        <v>16</v>
      </c>
      <c r="C23" s="107" t="s">
        <v>19</v>
      </c>
      <c r="D23" s="110">
        <f>('Table 1'!D22/'Table 1'!C22-1)*100</f>
        <v>5.5768356648171036</v>
      </c>
      <c r="E23" s="110">
        <f>('Table 1'!E22/'Table 1'!D22-1)*100</f>
        <v>0.3505686112006634</v>
      </c>
      <c r="F23" s="110">
        <f>('Table 1'!F22/'Table 1'!E22-1)*100</f>
        <v>1.7823945612903902</v>
      </c>
      <c r="G23" s="110">
        <f>('Table 1'!G22/'Table 1'!F22-1)*100</f>
        <v>2.0029817167575015</v>
      </c>
      <c r="H23" s="110">
        <f>('Table 1'!H22/'Table 1'!G22-1)*100</f>
        <v>0.69871343768359573</v>
      </c>
      <c r="I23" s="110">
        <f>('Table 1'!I22/'Table 1'!H22-1)*100</f>
        <v>2.1068986711904714</v>
      </c>
      <c r="J23" s="110">
        <f>('Table 1'!J22/'Table 1'!I22-1)*100</f>
        <v>-9.1323381584984542E-2</v>
      </c>
      <c r="K23" s="110">
        <f>('Table 1'!K22/'Table 1'!J22-1)*100</f>
        <v>5.7565957205463869</v>
      </c>
      <c r="L23" s="110">
        <f>('Table 1'!L22/'Table 1'!K22-1)*100</f>
        <v>1.4343876900741348</v>
      </c>
      <c r="M23" s="110">
        <f>('Table 1'!M22/'Table 1'!L22-1)*100</f>
        <v>1.2726647776809319</v>
      </c>
      <c r="N23" s="110">
        <f>('Table 1'!N22/'Table 1'!M22-1)*100</f>
        <v>0.11705885746833289</v>
      </c>
      <c r="O23" s="110">
        <f>('Table 1'!O22/'Table 1'!N22-1)*100</f>
        <v>-0.88831055999534225</v>
      </c>
      <c r="P23" s="110">
        <f>('Table 1'!P22/'Table 1'!O22-1)*100</f>
        <v>-0.9586174661682656</v>
      </c>
      <c r="Q23" s="110">
        <f>('Table 1'!Q22/'Table 1'!P22-1)*100</f>
        <v>-0.10940102885637071</v>
      </c>
      <c r="R23" s="110">
        <f>('Table 1'!R22/'Table 1'!Q22-1)*100</f>
        <v>1.0264136574015925</v>
      </c>
      <c r="S23" s="110">
        <f>('Table 1'!S22/'Table 1'!R22-1)*100</f>
        <v>-2.4553280238743258</v>
      </c>
      <c r="T23" s="110">
        <f>('Table 1'!T22/'Table 1'!S22-1)*100</f>
        <v>0.29781510224449192</v>
      </c>
      <c r="U23" s="110">
        <f>('Table 1'!U22/'Table 1'!T22-1)*100</f>
        <v>0.35996827330655456</v>
      </c>
      <c r="V23" s="110">
        <f>('Table 1'!V22/'Table 1'!U22-1)*100</f>
        <v>-1.4802757329559491</v>
      </c>
      <c r="W23" s="110">
        <f>('Table 1'!W22/'Table 1'!V22-1)*100</f>
        <v>0.24398051833525169</v>
      </c>
      <c r="X23" s="110">
        <f>('Table 1'!X22/'Table 1'!W22-1)*100</f>
        <v>1.4592675026542157</v>
      </c>
      <c r="Y23" s="110">
        <f>('Table 1'!Y22/'Table 1'!X22-1)*100</f>
        <v>-0.81444563335114628</v>
      </c>
      <c r="Z23" s="110">
        <f>('Table 1'!Z22/'Table 1'!Y22-1)*100</f>
        <v>0.69498549938520338</v>
      </c>
      <c r="AA23" s="110">
        <f>('Table 1'!AA22/'Table 1'!Z22-1)*100</f>
        <v>-9.6688891991245534</v>
      </c>
      <c r="AB23" s="110">
        <f>('Table 1'!AB22/'Table 1'!AA22-1)*100</f>
        <v>-2.5676177249204235</v>
      </c>
      <c r="AC23" s="110">
        <f>('Table 1'!AC22/'Table 1'!AB22-1)*100</f>
        <v>-1.0658123803358621</v>
      </c>
      <c r="AD23" s="110">
        <f>('Table 1'!AD22/'Table 1'!AC22-1)*100</f>
        <v>-7.961254493020764E-2</v>
      </c>
      <c r="AE23" s="110">
        <f>('Table 1'!AE22/'Table 1'!AD22-1)*100</f>
        <v>2.6022095411554425</v>
      </c>
      <c r="AF23" s="110">
        <f>('Table 1'!AF22/'Table 1'!AE22-1)*100</f>
        <v>5.2234396127875282</v>
      </c>
      <c r="AG23" s="110">
        <f>('Table 1'!AG22/'Table 1'!AF22-1)*100</f>
        <v>2.3987027868066724</v>
      </c>
      <c r="AH23" s="110">
        <f>('Table 1'!AH22/'Table 1'!AG22-1)*100</f>
        <v>2.287088513487423</v>
      </c>
      <c r="AI23" s="110">
        <f>('Table 1'!AI22/'Table 1'!AH22-1)*100</f>
        <v>4.5133838790845759</v>
      </c>
      <c r="AJ23" s="110">
        <f>('Table 1'!AJ22/'Table 1'!AI22-1)*100</f>
        <v>-1.2742408818642748</v>
      </c>
      <c r="AK23" s="110">
        <f>('Table 1'!AK22/'Table 1'!AJ22-1)*100</f>
        <v>3.5509550643985088</v>
      </c>
      <c r="AL23" s="110">
        <f>('Table 1'!AL22/'Table 1'!AK22-1)*100</f>
        <v>-1.8093944793293071</v>
      </c>
      <c r="AM23" s="110">
        <f>('Table 1'!AM22/'Table 1'!AL22-1)*100</f>
        <v>5.2822639051457454</v>
      </c>
      <c r="AN23" s="110">
        <f>('Table 1'!AN22/'Table 1'!AM22-1)*100</f>
        <v>4.0755148290739784</v>
      </c>
      <c r="AO23" s="110">
        <f>('Table 1'!AO22/'Table 1'!AN22-1)*100</f>
        <v>-0.20023892519845932</v>
      </c>
      <c r="AP23" s="110">
        <f>('Table 1'!AP22/'Table 1'!AO22-1)*100</f>
        <v>0.44657464805595293</v>
      </c>
      <c r="AQ23" s="110">
        <f>('Table 1'!AQ22/'Table 1'!AP22-1)*100</f>
        <v>0.39705848149613754</v>
      </c>
      <c r="AR23" s="110">
        <f>('Table 1'!AR22/'Table 1'!AQ22-1)*100</f>
        <v>5.9461878477748087</v>
      </c>
      <c r="AS23" s="110">
        <f>('Table 1'!AS22/'Table 1'!AR22-1)*100</f>
        <v>-6.4600801982017675E-2</v>
      </c>
      <c r="AT23" s="110">
        <f>('Table 1'!AT22/'Table 1'!AS22-1)*100</f>
        <v>0.32250466770591402</v>
      </c>
      <c r="AU23" s="110">
        <f>('Table 1'!AU22/'Table 1'!AT22-1)*100</f>
        <v>-9.6835595163147214E-2</v>
      </c>
      <c r="AV23" s="107" t="s">
        <v>17</v>
      </c>
      <c r="AW23" s="202"/>
      <c r="AX23" s="201"/>
    </row>
    <row r="24" spans="1:50" s="15" customFormat="1" ht="12.5">
      <c r="B24" s="148" t="s">
        <v>52</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13" t="s">
        <v>53</v>
      </c>
    </row>
    <row r="25" spans="1:50" s="15" customFormat="1" ht="12.5">
      <c r="B25" s="153" t="s">
        <v>23</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0" t="s">
        <v>24</v>
      </c>
    </row>
    <row r="27" spans="1:50" customFormat="1" ht="14.5">
      <c r="A27" s="169"/>
      <c r="B27" s="169" t="s">
        <v>189</v>
      </c>
      <c r="AV27" s="216" t="s">
        <v>187</v>
      </c>
    </row>
    <row r="28" spans="1:50" ht="14.5">
      <c r="A28" s="169"/>
      <c r="B28" s="169" t="s">
        <v>190</v>
      </c>
      <c r="AV28" s="169" t="s">
        <v>188</v>
      </c>
    </row>
    <row r="43" spans="4:47">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row>
    <row r="44" spans="4:47">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row>
    <row r="45" spans="4:47">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row>
    <row r="46" spans="4:47">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row>
    <row r="47" spans="4:47">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row>
    <row r="48" spans="4:47">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row>
    <row r="49" spans="4:47">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row>
    <row r="50" spans="4:47">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row>
    <row r="51" spans="4:47">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row>
    <row r="52" spans="4:47">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row>
    <row r="53" spans="4:47">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row>
    <row r="54" spans="4:47">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row>
    <row r="55" spans="4:47">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row>
    <row r="56" spans="4:47">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row>
    <row r="57" spans="4:47">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row>
    <row r="58" spans="4:47">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row>
    <row r="59" spans="4:47">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row>
    <row r="60" spans="4:47">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row>
    <row r="61" spans="4:47">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row>
  </sheetData>
  <mergeCells count="2">
    <mergeCell ref="B1:I1"/>
    <mergeCell ref="AR1:AV1"/>
  </mergeCells>
  <hyperlinks>
    <hyperlink ref="AV27" location="Index!A1" display="العودة إلى الصفحة الرئيسية " xr:uid="{FC5EE92B-3A15-4C9F-ACCE-18D6F91259E5}"/>
    <hyperlink ref="AV28" location="Enquiries!A1" display="للنشر الإعلامي يُرجى التواصل معنا للدعم والتنسيق." xr:uid="{F0ECBB35-6D53-4D22-896D-4D2B8A915FEE}"/>
    <hyperlink ref="B27" location="Index!A1" display="Return to Main Page" xr:uid="{6A7E77E2-B600-4F47-BBDF-A3EDAFBF8F25}"/>
    <hyperlink ref="B28" location="Enquiries!A1" display="Contact us for media support and coordination." xr:uid="{C6864ADA-CF2A-412C-AE3C-5C38C4EBDA12}"/>
  </hyperlinks>
  <pageMargins left="0.7" right="0.7" top="0.75" bottom="0.75" header="0.3" footer="0.3"/>
  <headerFooter>
    <oddFooter>&amp;L_x000D_&amp;1#&amp;"Calibri"&amp;11&amp;K000000 This document is classified as Open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B1:DO14"/>
  <sheetViews>
    <sheetView showGridLines="0" zoomScaleNormal="100" workbookViewId="0">
      <pane xSplit="2" topLeftCell="C1" activePane="topRight" state="frozen"/>
      <selection activeCell="AH27" sqref="AH27"/>
      <selection pane="topRight"/>
    </sheetView>
  </sheetViews>
  <sheetFormatPr defaultColWidth="8.81640625" defaultRowHeight="14"/>
  <cols>
    <col min="1" max="1" width="8.81640625" style="78"/>
    <col min="2" max="2" width="50.54296875" style="78" customWidth="1"/>
    <col min="3" max="30" width="8.81640625" style="78"/>
    <col min="31" max="31" width="12.1796875" style="78" customWidth="1"/>
    <col min="32" max="32" width="12.81640625" style="78" customWidth="1"/>
    <col min="33" max="33" width="11.1796875" style="78" customWidth="1"/>
    <col min="34" max="34" width="11.453125" style="78" customWidth="1"/>
    <col min="35" max="35" width="11.1796875" style="78" customWidth="1"/>
    <col min="36" max="36" width="10.1796875" style="78" bestFit="1" customWidth="1"/>
    <col min="37" max="47" width="10.1796875" style="78" customWidth="1"/>
    <col min="48" max="48" width="50.54296875" style="78" customWidth="1"/>
    <col min="49" max="16384" width="8.81640625" style="78"/>
  </cols>
  <sheetData>
    <row r="1" spans="2:119" s="53" customFormat="1" ht="71.25" customHeight="1">
      <c r="B1" s="217" t="s">
        <v>156</v>
      </c>
      <c r="C1" s="217"/>
      <c r="D1" s="217"/>
      <c r="E1" s="217"/>
      <c r="F1" s="217"/>
      <c r="G1" s="217"/>
      <c r="H1" s="217"/>
      <c r="I1" s="217"/>
      <c r="J1" s="217"/>
      <c r="K1" s="54"/>
      <c r="L1" s="54"/>
      <c r="M1" s="54"/>
      <c r="N1" s="54"/>
      <c r="O1" s="66"/>
      <c r="P1" s="66"/>
      <c r="Q1" s="66"/>
      <c r="R1" s="66"/>
      <c r="T1" s="66"/>
      <c r="V1" s="67"/>
      <c r="W1" s="67"/>
      <c r="X1" s="67"/>
      <c r="Y1" s="67"/>
      <c r="Z1" s="67"/>
      <c r="AA1" s="67"/>
      <c r="AB1" s="67"/>
      <c r="AC1" s="67"/>
      <c r="AD1" s="67"/>
      <c r="AE1" s="67"/>
      <c r="AF1" s="67"/>
      <c r="AG1" s="67"/>
      <c r="AI1" s="167"/>
      <c r="AJ1" s="167"/>
      <c r="AK1" s="167"/>
      <c r="AL1" s="167"/>
      <c r="AM1" s="167"/>
      <c r="AN1" s="167"/>
      <c r="AO1" s="167"/>
      <c r="AP1" s="167"/>
      <c r="AQ1" s="167"/>
      <c r="AR1" s="218" t="s">
        <v>159</v>
      </c>
      <c r="AS1" s="218"/>
      <c r="AT1" s="218"/>
      <c r="AU1" s="218"/>
      <c r="AV1" s="218"/>
    </row>
    <row r="2" spans="2:119" s="20" customFormat="1" ht="18" customHeight="1">
      <c r="B2" s="16" t="s">
        <v>0</v>
      </c>
      <c r="C2" s="17"/>
      <c r="D2" s="17"/>
      <c r="E2" s="17"/>
      <c r="F2" s="17"/>
      <c r="G2" s="17"/>
      <c r="H2" s="17"/>
      <c r="I2" s="17"/>
      <c r="J2" s="17"/>
      <c r="K2" s="17"/>
      <c r="L2" s="17"/>
      <c r="M2" s="17"/>
      <c r="N2" s="17"/>
      <c r="O2" s="18"/>
      <c r="P2" s="13"/>
      <c r="Q2" s="13"/>
      <c r="R2" s="13"/>
      <c r="S2" s="13"/>
      <c r="T2" s="13"/>
      <c r="U2" s="13"/>
      <c r="V2" s="13"/>
      <c r="W2" s="13"/>
      <c r="X2" s="13"/>
      <c r="Y2" s="13"/>
      <c r="Z2" s="13"/>
      <c r="AA2" s="13"/>
      <c r="AB2" s="13"/>
      <c r="AC2" s="13"/>
      <c r="AD2" s="13"/>
      <c r="AE2" s="13"/>
      <c r="AF2" s="13"/>
      <c r="AG2" s="19"/>
      <c r="AH2" s="19"/>
      <c r="AI2" s="19"/>
      <c r="AJ2" s="19"/>
      <c r="AK2" s="19"/>
      <c r="AL2" s="19"/>
      <c r="AM2" s="19"/>
      <c r="AN2" s="19"/>
      <c r="AO2" s="19"/>
      <c r="AP2" s="19"/>
      <c r="AQ2" s="19"/>
      <c r="AR2" s="19"/>
      <c r="AS2" s="19"/>
      <c r="AT2" s="19"/>
      <c r="AU2" s="19"/>
      <c r="AV2" s="34" t="s">
        <v>55</v>
      </c>
    </row>
    <row r="3" spans="2:119" s="85" customFormat="1" ht="32.25" customHeight="1">
      <c r="B3" s="83" t="s">
        <v>75</v>
      </c>
      <c r="C3" s="22" t="s">
        <v>94</v>
      </c>
      <c r="D3" s="22" t="s">
        <v>95</v>
      </c>
      <c r="E3" s="22" t="s">
        <v>96</v>
      </c>
      <c r="F3" s="22" t="s">
        <v>97</v>
      </c>
      <c r="G3" s="22" t="s">
        <v>98</v>
      </c>
      <c r="H3" s="22" t="s">
        <v>99</v>
      </c>
      <c r="I3" s="22" t="s">
        <v>100</v>
      </c>
      <c r="J3" s="22" t="s">
        <v>101</v>
      </c>
      <c r="K3" s="22" t="s">
        <v>102</v>
      </c>
      <c r="L3" s="22" t="s">
        <v>103</v>
      </c>
      <c r="M3" s="22" t="s">
        <v>104</v>
      </c>
      <c r="N3" s="22" t="s">
        <v>105</v>
      </c>
      <c r="O3" s="22" t="s">
        <v>106</v>
      </c>
      <c r="P3" s="22" t="s">
        <v>107</v>
      </c>
      <c r="Q3" s="22" t="s">
        <v>108</v>
      </c>
      <c r="R3" s="22" t="s">
        <v>109</v>
      </c>
      <c r="S3" s="22" t="s">
        <v>110</v>
      </c>
      <c r="T3" s="22" t="s">
        <v>111</v>
      </c>
      <c r="U3" s="22" t="s">
        <v>112</v>
      </c>
      <c r="V3" s="22" t="s">
        <v>113</v>
      </c>
      <c r="W3" s="22" t="s">
        <v>1</v>
      </c>
      <c r="X3" s="22" t="s">
        <v>2</v>
      </c>
      <c r="Y3" s="22" t="s">
        <v>3</v>
      </c>
      <c r="Z3" s="22" t="s">
        <v>4</v>
      </c>
      <c r="AA3" s="22" t="s">
        <v>5</v>
      </c>
      <c r="AB3" s="22" t="s">
        <v>6</v>
      </c>
      <c r="AC3" s="22" t="s">
        <v>7</v>
      </c>
      <c r="AD3" s="22" t="s">
        <v>8</v>
      </c>
      <c r="AE3" s="32" t="s">
        <v>134</v>
      </c>
      <c r="AF3" s="32" t="s">
        <v>135</v>
      </c>
      <c r="AG3" s="32" t="s">
        <v>136</v>
      </c>
      <c r="AH3" s="32" t="s">
        <v>137</v>
      </c>
      <c r="AI3" s="32" t="s">
        <v>145</v>
      </c>
      <c r="AJ3" s="32" t="s">
        <v>146</v>
      </c>
      <c r="AK3" s="32" t="s">
        <v>147</v>
      </c>
      <c r="AL3" s="32" t="s">
        <v>148</v>
      </c>
      <c r="AM3" s="32" t="s">
        <v>166</v>
      </c>
      <c r="AN3" s="32" t="s">
        <v>167</v>
      </c>
      <c r="AO3" s="32" t="s">
        <v>168</v>
      </c>
      <c r="AP3" s="32" t="s">
        <v>169</v>
      </c>
      <c r="AQ3" s="32" t="s">
        <v>149</v>
      </c>
      <c r="AR3" s="32" t="s">
        <v>150</v>
      </c>
      <c r="AS3" s="32" t="s">
        <v>151</v>
      </c>
      <c r="AT3" s="32" t="s">
        <v>170</v>
      </c>
      <c r="AU3" s="32" t="s">
        <v>175</v>
      </c>
      <c r="AV3" s="84" t="s">
        <v>74</v>
      </c>
    </row>
    <row r="4" spans="2:119" s="80" customFormat="1" ht="13">
      <c r="B4" s="124" t="s">
        <v>61</v>
      </c>
      <c r="C4" s="138">
        <f>'Table 1'!C21</f>
        <v>239927.11619410489</v>
      </c>
      <c r="D4" s="138">
        <f>'Table 1'!D21</f>
        <v>249834.67568953056</v>
      </c>
      <c r="E4" s="138">
        <f>'Table 1'!E21</f>
        <v>251490.64142098281</v>
      </c>
      <c r="F4" s="138">
        <f>'Table 1'!F21</f>
        <v>218893.21688327534</v>
      </c>
      <c r="G4" s="138">
        <f>'Table 1'!G21</f>
        <v>252616.65697860264</v>
      </c>
      <c r="H4" s="138">
        <f>'Table 1'!H21</f>
        <v>256565.55209561539</v>
      </c>
      <c r="I4" s="138">
        <f>'Table 1'!I21</f>
        <v>263293.91768904234</v>
      </c>
      <c r="J4" s="138">
        <f>'Table 1'!J21</f>
        <v>261518.70303228166</v>
      </c>
      <c r="K4" s="138">
        <f>'Table 1'!K21</f>
        <v>266735.7674633147</v>
      </c>
      <c r="L4" s="138">
        <f>'Table 1'!L21</f>
        <v>272274.55197075376</v>
      </c>
      <c r="M4" s="138">
        <f>'Table 1'!M21</f>
        <v>281528.30805180426</v>
      </c>
      <c r="N4" s="138">
        <f>'Table 1'!N21</f>
        <v>280416.40694570047</v>
      </c>
      <c r="O4" s="138">
        <f>'Table 1'!O21</f>
        <v>264869.88249107305</v>
      </c>
      <c r="P4" s="138">
        <f>'Table 1'!P21</f>
        <v>263515.23631648853</v>
      </c>
      <c r="Q4" s="138">
        <f>'Table 1'!Q21</f>
        <v>266095.03752705181</v>
      </c>
      <c r="R4" s="138">
        <f>'Table 1'!R21</f>
        <v>266904.5129113989</v>
      </c>
      <c r="S4" s="138">
        <f>'Table 1'!S21</f>
        <v>260294.76421219454</v>
      </c>
      <c r="T4" s="138">
        <f>'Table 1'!T21</f>
        <v>265277.36628478684</v>
      </c>
      <c r="U4" s="138">
        <f>'Table 1'!U21</f>
        <v>272376.04381197685</v>
      </c>
      <c r="V4" s="138">
        <f>'Table 1'!V21</f>
        <v>281231.11507665913</v>
      </c>
      <c r="W4" s="138">
        <f>'Table 1'!W21</f>
        <v>260254.26547040106</v>
      </c>
      <c r="X4" s="138">
        <f>'Table 1'!X21</f>
        <v>266019.59934801719</v>
      </c>
      <c r="Y4" s="138">
        <f>'Table 1'!Y21</f>
        <v>269598.33886546572</v>
      </c>
      <c r="Z4" s="138">
        <f>'Table 1'!Z21</f>
        <v>267056.37857337733</v>
      </c>
      <c r="AA4" s="138">
        <f>'Table 1'!AA21</f>
        <v>256180.59795997373</v>
      </c>
      <c r="AB4" s="138">
        <f>'Table 1'!AB21</f>
        <v>249440.29414905762</v>
      </c>
      <c r="AC4" s="138">
        <f>'Table 1'!AC21</f>
        <v>239123.55831971494</v>
      </c>
      <c r="AD4" s="138">
        <f>'Table 1'!AD21</f>
        <v>235876.52366973649</v>
      </c>
      <c r="AE4" s="138">
        <f>'Table 1'!AE21</f>
        <v>240484.97176586289</v>
      </c>
      <c r="AF4" s="138">
        <f>'Table 1'!AF21</f>
        <v>251369.76493204851</v>
      </c>
      <c r="AG4" s="138">
        <f>'Table 1'!AG21</f>
        <v>259562.05976910709</v>
      </c>
      <c r="AH4" s="138">
        <f>'Table 1'!AH21</f>
        <v>262781.45977284631</v>
      </c>
      <c r="AI4" s="138">
        <f>'Table 1'!AI21</f>
        <v>266510.6691972891</v>
      </c>
      <c r="AJ4" s="138">
        <f>'Table 1'!AJ21</f>
        <v>276462.9018852156</v>
      </c>
      <c r="AK4" s="138">
        <f>'Table 1'!AK21</f>
        <v>287638.45487646468</v>
      </c>
      <c r="AL4" s="138">
        <f>'Table 1'!AL21</f>
        <v>277328.48421356443</v>
      </c>
      <c r="AM4" s="138">
        <f>'Table 1'!AM21</f>
        <v>275410.50397296192</v>
      </c>
      <c r="AN4" s="138">
        <f>'Table 1'!AN21</f>
        <v>283818.54549924668</v>
      </c>
      <c r="AO4" s="138">
        <f>'Table 1'!AO21</f>
        <v>288859.38912362646</v>
      </c>
      <c r="AP4" s="138">
        <f>'Table 1'!AP21</f>
        <v>286995.17963217053</v>
      </c>
      <c r="AQ4" s="138">
        <f>'Table 1'!AQ21</f>
        <v>281386.56678712484</v>
      </c>
      <c r="AR4" s="138">
        <f>'Table 1'!AR21</f>
        <v>295053.02310590009</v>
      </c>
      <c r="AS4" s="138">
        <f>'Table 1'!AS21</f>
        <v>302458.07802563708</v>
      </c>
      <c r="AT4" s="138">
        <f>'Table 1'!AT21</f>
        <v>299547.48676079261</v>
      </c>
      <c r="AU4" s="138">
        <f>'Table 1'!AU21</f>
        <v>291029.89998995082</v>
      </c>
      <c r="AV4" s="125" t="s">
        <v>90</v>
      </c>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row>
    <row r="5" spans="2:119" s="80" customFormat="1" ht="25">
      <c r="B5" s="126" t="s">
        <v>154</v>
      </c>
      <c r="C5" s="139">
        <f>'Table 1'!C5</f>
        <v>126736.21112338411</v>
      </c>
      <c r="D5" s="139">
        <f>'Table 1'!D5</f>
        <v>130331.29985549656</v>
      </c>
      <c r="E5" s="139">
        <f>'Table 1'!E5</f>
        <v>131568.32426194951</v>
      </c>
      <c r="F5" s="139">
        <f>'Table 1'!F5</f>
        <v>96833.410865426034</v>
      </c>
      <c r="G5" s="139">
        <f>'Table 1'!G5</f>
        <v>128112.01536270615</v>
      </c>
      <c r="H5" s="139">
        <f>'Table 1'!H5</f>
        <v>131190.97981820884</v>
      </c>
      <c r="I5" s="139">
        <f>'Table 1'!I5</f>
        <v>135277.83021431239</v>
      </c>
      <c r="J5" s="139">
        <f>'Table 1'!J5</f>
        <v>133619.52417760642</v>
      </c>
      <c r="K5" s="139">
        <f>'Table 1'!K5</f>
        <v>131473.94995207727</v>
      </c>
      <c r="L5" s="139">
        <f>'Table 1'!L5</f>
        <v>135072.5555997646</v>
      </c>
      <c r="M5" s="139">
        <f>'Table 1'!M5</f>
        <v>142580.19019872646</v>
      </c>
      <c r="N5" s="139">
        <f>'Table 1'!N5</f>
        <v>141305.6380133901</v>
      </c>
      <c r="O5" s="139">
        <f>'Table 1'!O5</f>
        <v>126994.84920927913</v>
      </c>
      <c r="P5" s="139">
        <f>'Table 1'!P5</f>
        <v>126961.89718521919</v>
      </c>
      <c r="Q5" s="139">
        <f>'Table 1'!Q5</f>
        <v>129691.08915372982</v>
      </c>
      <c r="R5" s="139">
        <f>'Table 1'!R5</f>
        <v>129100.49578273811</v>
      </c>
      <c r="S5" s="139">
        <f>'Table 1'!S5</f>
        <v>125874.28773411833</v>
      </c>
      <c r="T5" s="139">
        <f>'Table 1'!T5</f>
        <v>130456.56532724992</v>
      </c>
      <c r="U5" s="139">
        <f>'Table 1'!U5</f>
        <v>137069.93074517502</v>
      </c>
      <c r="V5" s="139">
        <f>'Table 1'!V5</f>
        <v>147927.9055667911</v>
      </c>
      <c r="W5" s="139">
        <f>'Table 1'!W5</f>
        <v>126625.82209901333</v>
      </c>
      <c r="X5" s="139">
        <f>'Table 1'!X5</f>
        <v>130441.15952820811</v>
      </c>
      <c r="Y5" s="139">
        <f>'Table 1'!Y5</f>
        <v>135124.11172853468</v>
      </c>
      <c r="Z5" s="139">
        <f>'Table 1'!Z5</f>
        <v>131647.5750574343</v>
      </c>
      <c r="AA5" s="139">
        <f>'Table 1'!AA5</f>
        <v>133864.32162184751</v>
      </c>
      <c r="AB5" s="139">
        <f>'Table 1'!AB5</f>
        <v>130264.63220265177</v>
      </c>
      <c r="AC5" s="139">
        <f>'Table 1'!AC5</f>
        <v>121218.0853326811</v>
      </c>
      <c r="AD5" s="139">
        <f>'Table 1'!AD5</f>
        <v>118064.91823035963</v>
      </c>
      <c r="AE5" s="139">
        <f>'Table 1'!AE5</f>
        <v>119607.66148915417</v>
      </c>
      <c r="AF5" s="139">
        <f>'Table 1'!AF5</f>
        <v>124178.50134747408</v>
      </c>
      <c r="AG5" s="139">
        <f>'Table 1'!AG5</f>
        <v>129319.85580035485</v>
      </c>
      <c r="AH5" s="139">
        <f>'Table 1'!AH5</f>
        <v>129560.50131741189</v>
      </c>
      <c r="AI5" s="139">
        <f>'Table 1'!AI5</f>
        <v>127276.93747936514</v>
      </c>
      <c r="AJ5" s="139">
        <f>'Table 1'!AJ5</f>
        <v>139003.34329818666</v>
      </c>
      <c r="AK5" s="139">
        <f>'Table 1'!AK5</f>
        <v>145297.7691322898</v>
      </c>
      <c r="AL5" s="139">
        <f>'Table 1'!AL5</f>
        <v>137563.30297908414</v>
      </c>
      <c r="AM5" s="139">
        <f>'Table 1'!AM5</f>
        <v>128262.55701817115</v>
      </c>
      <c r="AN5" s="139">
        <f>'Table 1'!AN5</f>
        <v>130673.56214563551</v>
      </c>
      <c r="AO5" s="139">
        <f>'Table 1'!AO5</f>
        <v>136021.06163867793</v>
      </c>
      <c r="AP5" s="139">
        <f>'Table 1'!AP5</f>
        <v>133474.31492416147</v>
      </c>
      <c r="AQ5" s="139">
        <f>'Table 1'!AQ5</f>
        <v>127256.13446492645</v>
      </c>
      <c r="AR5" s="139">
        <f>'Table 1'!AR5</f>
        <v>131757.70574723635</v>
      </c>
      <c r="AS5" s="139">
        <f>'Table 1'!AS5</f>
        <v>139268.25075158611</v>
      </c>
      <c r="AT5" s="139">
        <f>'Table 1'!AT5</f>
        <v>135831.36467656161</v>
      </c>
      <c r="AU5" s="139">
        <f>'Table 1'!AU5</f>
        <v>127472.31338691809</v>
      </c>
      <c r="AV5" s="127" t="s">
        <v>157</v>
      </c>
      <c r="AW5" s="203"/>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row>
    <row r="6" spans="2:119" s="80" customFormat="1" ht="25">
      <c r="B6" s="128" t="s">
        <v>155</v>
      </c>
      <c r="C6" s="140">
        <f>(C5/C4)*100</f>
        <v>52.822795994785551</v>
      </c>
      <c r="D6" s="140">
        <f t="shared" ref="D6:AJ6" si="0">(D5/D4)*100</f>
        <v>52.167017847217977</v>
      </c>
      <c r="E6" s="140">
        <f t="shared" si="0"/>
        <v>52.315395721509447</v>
      </c>
      <c r="F6" s="140">
        <f t="shared" si="0"/>
        <v>44.237739407458385</v>
      </c>
      <c r="G6" s="140">
        <f t="shared" si="0"/>
        <v>50.71400156069582</v>
      </c>
      <c r="H6" s="140">
        <f t="shared" si="0"/>
        <v>51.13351295473889</v>
      </c>
      <c r="I6" s="140">
        <f t="shared" si="0"/>
        <v>51.379018323575323</v>
      </c>
      <c r="J6" s="140">
        <f t="shared" si="0"/>
        <v>51.093678053730841</v>
      </c>
      <c r="K6" s="140">
        <f t="shared" si="0"/>
        <v>49.289958824198351</v>
      </c>
      <c r="L6" s="140">
        <f t="shared" si="0"/>
        <v>49.608953397258134</v>
      </c>
      <c r="M6" s="140">
        <f t="shared" si="0"/>
        <v>50.645063434434512</v>
      </c>
      <c r="N6" s="140">
        <f t="shared" si="0"/>
        <v>50.391358891048185</v>
      </c>
      <c r="O6" s="140">
        <f t="shared" si="0"/>
        <v>47.946126609377437</v>
      </c>
      <c r="P6" s="140">
        <f t="shared" si="0"/>
        <v>48.180097272529132</v>
      </c>
      <c r="Q6" s="140">
        <f t="shared" si="0"/>
        <v>48.738635022663715</v>
      </c>
      <c r="R6" s="140">
        <f t="shared" si="0"/>
        <v>48.369543989536837</v>
      </c>
      <c r="S6" s="140">
        <f t="shared" si="0"/>
        <v>48.358363302115649</v>
      </c>
      <c r="T6" s="140">
        <f t="shared" si="0"/>
        <v>49.17742028062775</v>
      </c>
      <c r="U6" s="140">
        <f t="shared" si="0"/>
        <v>50.323783555574138</v>
      </c>
      <c r="V6" s="140">
        <f t="shared" si="0"/>
        <v>52.600120554394671</v>
      </c>
      <c r="W6" s="140">
        <f t="shared" si="0"/>
        <v>48.654657732560622</v>
      </c>
      <c r="X6" s="140">
        <f t="shared" si="0"/>
        <v>49.034416955707059</v>
      </c>
      <c r="Y6" s="140">
        <f t="shared" si="0"/>
        <v>50.120528300422492</v>
      </c>
      <c r="Z6" s="140">
        <f t="shared" si="0"/>
        <v>49.295798797504609</v>
      </c>
      <c r="AA6" s="140">
        <f t="shared" si="0"/>
        <v>52.253887565194454</v>
      </c>
      <c r="AB6" s="140">
        <f t="shared" si="0"/>
        <v>52.222770441735342</v>
      </c>
      <c r="AC6" s="140">
        <f t="shared" si="0"/>
        <v>50.692657044944568</v>
      </c>
      <c r="AD6" s="140">
        <f t="shared" si="0"/>
        <v>50.053696058226095</v>
      </c>
      <c r="AE6" s="140">
        <f t="shared" si="0"/>
        <v>49.73602325787104</v>
      </c>
      <c r="AF6" s="140">
        <f t="shared" si="0"/>
        <v>49.400730983315604</v>
      </c>
      <c r="AG6" s="140">
        <f t="shared" si="0"/>
        <v>49.822326080857529</v>
      </c>
      <c r="AH6" s="140">
        <f t="shared" si="0"/>
        <v>49.303516857470328</v>
      </c>
      <c r="AI6" s="140">
        <f t="shared" si="0"/>
        <v>47.756788823019384</v>
      </c>
      <c r="AJ6" s="140">
        <f t="shared" si="0"/>
        <v>50.279202869649161</v>
      </c>
      <c r="AK6" s="140">
        <f t="shared" ref="AK6:AP6" si="1">(AK5/AK4)*100</f>
        <v>50.514027825205943</v>
      </c>
      <c r="AL6" s="140">
        <f t="shared" si="1"/>
        <v>49.603019815717786</v>
      </c>
      <c r="AM6" s="140">
        <f t="shared" si="1"/>
        <v>46.571410737029538</v>
      </c>
      <c r="AN6" s="140">
        <f t="shared" si="1"/>
        <v>46.041234520378566</v>
      </c>
      <c r="AO6" s="140">
        <f t="shared" si="1"/>
        <v>47.089022119500306</v>
      </c>
      <c r="AP6" s="140">
        <f t="shared" si="1"/>
        <v>46.507511065248487</v>
      </c>
      <c r="AQ6" s="140">
        <f t="shared" ref="AQ6:AR6" si="2">(AQ5/AQ4)*100</f>
        <v>45.224665810432427</v>
      </c>
      <c r="AR6" s="140">
        <f t="shared" si="2"/>
        <v>44.655602698212661</v>
      </c>
      <c r="AS6" s="140">
        <f t="shared" ref="AS6" si="3">(AS5/AS4)*100</f>
        <v>46.045472371143411</v>
      </c>
      <c r="AT6" s="140">
        <f>(AT5/AT4)*100</f>
        <v>45.345519718892334</v>
      </c>
      <c r="AU6" s="140">
        <f>(AU5/AU4)*100</f>
        <v>43.800418235830641</v>
      </c>
      <c r="AV6" s="129" t="s">
        <v>158</v>
      </c>
      <c r="AW6" s="203"/>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row>
    <row r="7" spans="2:119" s="80" customFormat="1" ht="12.5">
      <c r="B7" s="126" t="s">
        <v>88</v>
      </c>
      <c r="C7" s="139">
        <f>'Table 1'!C22</f>
        <v>113190.90507072078</v>
      </c>
      <c r="D7" s="139">
        <f>'Table 1'!D22</f>
        <v>119503.375834034</v>
      </c>
      <c r="E7" s="139">
        <f>'Table 1'!E22</f>
        <v>119922.31715903329</v>
      </c>
      <c r="F7" s="139">
        <f>'Table 1'!F22</f>
        <v>122059.8060178493</v>
      </c>
      <c r="G7" s="139">
        <f>'Table 1'!G22</f>
        <v>124504.64161589649</v>
      </c>
      <c r="H7" s="139">
        <f>'Table 1'!H22</f>
        <v>125374.57227740655</v>
      </c>
      <c r="I7" s="139">
        <f>'Table 1'!I22</f>
        <v>128016.08747472995</v>
      </c>
      <c r="J7" s="139">
        <f>'Table 1'!J22</f>
        <v>127899.17885467524</v>
      </c>
      <c r="K7" s="139">
        <f>'Table 1'!K22</f>
        <v>135261.81751123743</v>
      </c>
      <c r="L7" s="139">
        <f>'Table 1'!L22</f>
        <v>137201.99637098916</v>
      </c>
      <c r="M7" s="139">
        <f>'Table 1'!M22</f>
        <v>138948.1178530778</v>
      </c>
      <c r="N7" s="139">
        <f>'Table 1'!N22</f>
        <v>139110.76893231037</v>
      </c>
      <c r="O7" s="139">
        <f>'Table 1'!O22</f>
        <v>137875.03328179393</v>
      </c>
      <c r="P7" s="139">
        <f>'Table 1'!P22</f>
        <v>136553.33913126934</v>
      </c>
      <c r="Q7" s="139">
        <f>'Table 1'!Q22</f>
        <v>136403.948373322</v>
      </c>
      <c r="R7" s="139">
        <f>'Table 1'!R22</f>
        <v>137804.01712866078</v>
      </c>
      <c r="S7" s="139">
        <f>'Table 1'!S22</f>
        <v>134420.47647807619</v>
      </c>
      <c r="T7" s="139">
        <f>'Table 1'!T22</f>
        <v>134820.80095753691</v>
      </c>
      <c r="U7" s="139">
        <f>'Table 1'!U22</f>
        <v>135306.11306680183</v>
      </c>
      <c r="V7" s="139">
        <f>'Table 1'!V22</f>
        <v>133303.20950986803</v>
      </c>
      <c r="W7" s="139">
        <f>'Table 1'!W22</f>
        <v>133628.44337138772</v>
      </c>
      <c r="X7" s="139">
        <f>'Table 1'!X22</f>
        <v>135578.43981980908</v>
      </c>
      <c r="Y7" s="139">
        <f>'Table 1'!Y22</f>
        <v>134474.22713693103</v>
      </c>
      <c r="Z7" s="139">
        <f>'Table 1'!Z22</f>
        <v>135408.80351594303</v>
      </c>
      <c r="AA7" s="139">
        <f>'Table 1'!AA22</f>
        <v>122316.27633812622</v>
      </c>
      <c r="AB7" s="139">
        <f>'Table 1'!AB22</f>
        <v>119175.66194640585</v>
      </c>
      <c r="AC7" s="139">
        <f>'Table 1'!AC22</f>
        <v>117905.47298703383</v>
      </c>
      <c r="AD7" s="139">
        <f>'Table 1'!AD22</f>
        <v>117811.60543937686</v>
      </c>
      <c r="AE7" s="139">
        <f>'Table 1'!AE22</f>
        <v>120877.31027670873</v>
      </c>
      <c r="AF7" s="139">
        <f>'Table 1'!AF22</f>
        <v>127191.26358457442</v>
      </c>
      <c r="AG7" s="139">
        <f>'Table 1'!AG22</f>
        <v>130242.20396875223</v>
      </c>
      <c r="AH7" s="139">
        <f>'Table 1'!AH22</f>
        <v>133220.95845543442</v>
      </c>
      <c r="AI7" s="139">
        <f>'Table 1'!AI22</f>
        <v>139233.73171792395</v>
      </c>
      <c r="AJ7" s="139">
        <f>'Table 1'!AJ22</f>
        <v>137459.55858702894</v>
      </c>
      <c r="AK7" s="139">
        <f>'Table 1'!AK22</f>
        <v>142340.68574417487</v>
      </c>
      <c r="AL7" s="139">
        <f>'Table 1'!AL22</f>
        <v>139765.18123448029</v>
      </c>
      <c r="AM7" s="139">
        <f>'Table 1'!AM22</f>
        <v>147147.94695479076</v>
      </c>
      <c r="AN7" s="139">
        <f>'Table 1'!AN22</f>
        <v>153144.98335361117</v>
      </c>
      <c r="AO7" s="139">
        <f>'Table 1'!AO22</f>
        <v>152838.32748494853</v>
      </c>
      <c r="AP7" s="139">
        <f>'Table 1'!AP22</f>
        <v>153520.86470800906</v>
      </c>
      <c r="AQ7" s="139">
        <f>'Table 1'!AQ22</f>
        <v>154130.43232219841</v>
      </c>
      <c r="AR7" s="139">
        <f>'Table 1'!AR22</f>
        <v>163295.31735866374</v>
      </c>
      <c r="AS7" s="139">
        <f>'Table 1'!AS22</f>
        <v>163189.82727405097</v>
      </c>
      <c r="AT7" s="139">
        <f>'Table 1'!AT22</f>
        <v>163716.122084231</v>
      </c>
      <c r="AU7" s="139">
        <f>'Table 1'!AU22</f>
        <v>163557.58660303272</v>
      </c>
      <c r="AV7" s="127" t="s">
        <v>91</v>
      </c>
      <c r="AW7" s="203"/>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row>
    <row r="8" spans="2:119" s="80" customFormat="1" ht="25">
      <c r="B8" s="130" t="s">
        <v>57</v>
      </c>
      <c r="C8" s="141">
        <f>(C7/C4)*100</f>
        <v>47.177204005214449</v>
      </c>
      <c r="D8" s="141">
        <f t="shared" ref="D8:AK8" si="4">(D7/D4)*100</f>
        <v>47.832982152782023</v>
      </c>
      <c r="E8" s="141">
        <f t="shared" si="4"/>
        <v>47.684604278490553</v>
      </c>
      <c r="F8" s="141">
        <f t="shared" si="4"/>
        <v>55.762260592541622</v>
      </c>
      <c r="G8" s="141">
        <f t="shared" si="4"/>
        <v>49.28599843930418</v>
      </c>
      <c r="H8" s="141">
        <f t="shared" si="4"/>
        <v>48.866487045261117</v>
      </c>
      <c r="I8" s="141">
        <f t="shared" si="4"/>
        <v>48.620981676424677</v>
      </c>
      <c r="J8" s="141">
        <f t="shared" si="4"/>
        <v>48.906321946269159</v>
      </c>
      <c r="K8" s="141">
        <f t="shared" si="4"/>
        <v>50.710041175801656</v>
      </c>
      <c r="L8" s="141">
        <f t="shared" si="4"/>
        <v>50.391046602741874</v>
      </c>
      <c r="M8" s="141">
        <f t="shared" si="4"/>
        <v>49.354936565565495</v>
      </c>
      <c r="N8" s="141">
        <f t="shared" si="4"/>
        <v>49.608641108951815</v>
      </c>
      <c r="O8" s="141">
        <f t="shared" si="4"/>
        <v>52.053873390622563</v>
      </c>
      <c r="P8" s="141">
        <f t="shared" si="4"/>
        <v>51.819902727470868</v>
      </c>
      <c r="Q8" s="141">
        <f t="shared" si="4"/>
        <v>51.261364977336285</v>
      </c>
      <c r="R8" s="141">
        <f t="shared" si="4"/>
        <v>51.630456010463163</v>
      </c>
      <c r="S8" s="141">
        <f t="shared" si="4"/>
        <v>51.641636697884351</v>
      </c>
      <c r="T8" s="141">
        <f t="shared" si="4"/>
        <v>50.82257971937225</v>
      </c>
      <c r="U8" s="141">
        <f t="shared" si="4"/>
        <v>49.676216444425862</v>
      </c>
      <c r="V8" s="141">
        <f t="shared" si="4"/>
        <v>47.399879445605329</v>
      </c>
      <c r="W8" s="141">
        <f t="shared" si="4"/>
        <v>51.345342267439378</v>
      </c>
      <c r="X8" s="141">
        <f t="shared" si="4"/>
        <v>50.965583044292949</v>
      </c>
      <c r="Y8" s="141">
        <f t="shared" si="4"/>
        <v>49.879471699577508</v>
      </c>
      <c r="Z8" s="141">
        <f t="shared" si="4"/>
        <v>50.704201202495391</v>
      </c>
      <c r="AA8" s="141">
        <f t="shared" si="4"/>
        <v>47.746112434805546</v>
      </c>
      <c r="AB8" s="141">
        <f t="shared" si="4"/>
        <v>47.777229558264651</v>
      </c>
      <c r="AC8" s="141">
        <f t="shared" si="4"/>
        <v>49.307342955055432</v>
      </c>
      <c r="AD8" s="141">
        <f t="shared" si="4"/>
        <v>49.946303941773905</v>
      </c>
      <c r="AE8" s="141">
        <f t="shared" si="4"/>
        <v>50.26397674212896</v>
      </c>
      <c r="AF8" s="141">
        <f t="shared" si="4"/>
        <v>50.599269016684403</v>
      </c>
      <c r="AG8" s="141">
        <f t="shared" si="4"/>
        <v>50.177673919142471</v>
      </c>
      <c r="AH8" s="141">
        <f t="shared" si="4"/>
        <v>50.696483142529672</v>
      </c>
      <c r="AI8" s="141">
        <f t="shared" si="4"/>
        <v>52.243211176980608</v>
      </c>
      <c r="AJ8" s="141">
        <f t="shared" si="4"/>
        <v>49.720797130350839</v>
      </c>
      <c r="AK8" s="141">
        <f t="shared" si="4"/>
        <v>49.485972174794057</v>
      </c>
      <c r="AL8" s="141">
        <f t="shared" ref="AL8:AM8" si="5">(AL7/AL4)*100</f>
        <v>50.396980184282214</v>
      </c>
      <c r="AM8" s="141">
        <f t="shared" si="5"/>
        <v>53.428589262970462</v>
      </c>
      <c r="AN8" s="141">
        <f t="shared" ref="AN8:AO8" si="6">(AN7/AN4)*100</f>
        <v>53.958765479621427</v>
      </c>
      <c r="AO8" s="141">
        <f t="shared" si="6"/>
        <v>52.910977880499686</v>
      </c>
      <c r="AP8" s="141">
        <f t="shared" ref="AP8:AQ8" si="7">(AP7/AP4)*100</f>
        <v>53.492488934751513</v>
      </c>
      <c r="AQ8" s="141">
        <f t="shared" si="7"/>
        <v>54.77533418956758</v>
      </c>
      <c r="AR8" s="141">
        <f t="shared" ref="AR8:AS8" si="8">(AR7/AR4)*100</f>
        <v>55.344397301787339</v>
      </c>
      <c r="AS8" s="141">
        <f t="shared" si="8"/>
        <v>53.954527628856589</v>
      </c>
      <c r="AT8" s="141">
        <f t="shared" ref="AT8:AU8" si="9">(AT7/AT4)*100</f>
        <v>54.654480281107666</v>
      </c>
      <c r="AU8" s="141">
        <f t="shared" si="9"/>
        <v>56.199581764169359</v>
      </c>
      <c r="AV8" s="131" t="s">
        <v>56</v>
      </c>
      <c r="AW8" s="203"/>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row>
    <row r="9" spans="2:119" s="80" customFormat="1" ht="12.5">
      <c r="B9" s="81" t="s">
        <v>52</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82" t="s">
        <v>53</v>
      </c>
    </row>
    <row r="10" spans="2:119" s="80" customFormat="1" ht="12.5">
      <c r="B10" s="96" t="s">
        <v>23</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98" t="s">
        <v>24</v>
      </c>
    </row>
    <row r="11" spans="2:119">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row>
    <row r="12" spans="2:119" customFormat="1" ht="14.5">
      <c r="B12" s="169" t="s">
        <v>189</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216" t="s">
        <v>187</v>
      </c>
    </row>
    <row r="13" spans="2:119" ht="14.5">
      <c r="B13" s="169" t="s">
        <v>190</v>
      </c>
      <c r="AV13" s="169" t="s">
        <v>188</v>
      </c>
    </row>
    <row r="14" spans="2:119">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row>
  </sheetData>
  <mergeCells count="2">
    <mergeCell ref="AR1:AV1"/>
    <mergeCell ref="B1:J1"/>
  </mergeCells>
  <hyperlinks>
    <hyperlink ref="AV12" location="Index!A1" display="العودة إلى الصفحة الرئيسية " xr:uid="{AED42051-3891-4967-89F0-4DBAF363D331}"/>
    <hyperlink ref="AV13" location="Enquiries!A1" display="للنشر الإعلامي يُرجى التواصل معنا للدعم والتنسيق." xr:uid="{4614D731-98D3-4B7E-B89B-49C8352BBE99}"/>
    <hyperlink ref="B12" location="Index!A1" display="Return to Main Page" xr:uid="{0F3ED54F-52E3-4E20-8179-1A6A81FEB19F}"/>
    <hyperlink ref="B13" location="Enquiries!A1" display="Contact us for media support and coordination." xr:uid="{81466AEE-694E-4747-8191-59E7DEF117C9}"/>
  </hyperlinks>
  <pageMargins left="0.7" right="0.7" top="0.75" bottom="0.75" header="0.3" footer="0.3"/>
  <headerFooter>
    <oddFooter>&amp;L_x000D_&amp;1#&amp;"Calibri"&amp;11&amp;K000000 This document is classified as Open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B1:DL12"/>
  <sheetViews>
    <sheetView showGridLines="0" workbookViewId="0">
      <pane xSplit="2" topLeftCell="C1" activePane="topRight" state="frozen"/>
      <selection activeCell="AH27" sqref="AH27"/>
      <selection pane="topRight"/>
    </sheetView>
  </sheetViews>
  <sheetFormatPr defaultColWidth="8.81640625" defaultRowHeight="14"/>
  <cols>
    <col min="1" max="1" width="8.81640625" style="42"/>
    <col min="2" max="2" width="62" style="42" customWidth="1"/>
    <col min="3" max="30" width="8.81640625" style="42"/>
    <col min="31" max="31" width="10.1796875" style="42" customWidth="1"/>
    <col min="32" max="32" width="11" style="42" customWidth="1"/>
    <col min="33" max="33" width="9.1796875" style="42" customWidth="1"/>
    <col min="34" max="35" width="9.81640625" style="42" customWidth="1"/>
    <col min="36" max="36" width="10.1796875" style="42" bestFit="1" customWidth="1"/>
    <col min="37" max="47" width="10.1796875" style="42" customWidth="1"/>
    <col min="48" max="48" width="50.54296875" style="42" customWidth="1"/>
    <col min="49" max="16384" width="8.81640625" style="42"/>
  </cols>
  <sheetData>
    <row r="1" spans="2:116" s="53" customFormat="1" ht="63.75" customHeight="1">
      <c r="B1" s="214" t="s">
        <v>160</v>
      </c>
      <c r="C1" s="214"/>
      <c r="D1" s="214"/>
      <c r="E1" s="214"/>
      <c r="F1" s="214"/>
      <c r="G1" s="214"/>
      <c r="H1" s="214"/>
      <c r="J1" s="54"/>
      <c r="K1" s="54"/>
      <c r="L1" s="54"/>
      <c r="M1" s="54"/>
      <c r="N1" s="54"/>
      <c r="O1" s="66"/>
      <c r="P1" s="66"/>
      <c r="Q1" s="66"/>
      <c r="R1" s="66"/>
      <c r="T1" s="66"/>
      <c r="V1" s="67"/>
      <c r="W1" s="67"/>
      <c r="X1" s="67"/>
      <c r="Y1" s="67"/>
      <c r="Z1" s="67"/>
      <c r="AA1" s="67"/>
      <c r="AB1" s="67"/>
      <c r="AD1" s="165"/>
      <c r="AE1" s="165"/>
      <c r="AF1" s="165"/>
      <c r="AG1" s="165"/>
      <c r="AH1" s="165"/>
      <c r="AI1" s="165"/>
      <c r="AJ1" s="165"/>
      <c r="AK1" s="165"/>
      <c r="AL1" s="165"/>
      <c r="AM1" s="165"/>
      <c r="AN1" s="165"/>
      <c r="AO1" s="165"/>
      <c r="AP1" s="165"/>
      <c r="AQ1" s="165"/>
      <c r="AR1" s="215" t="s">
        <v>162</v>
      </c>
      <c r="AS1" s="215"/>
      <c r="AT1" s="215"/>
      <c r="AU1" s="215"/>
      <c r="AV1" s="215"/>
    </row>
    <row r="2" spans="2:116" s="20" customFormat="1">
      <c r="B2" s="35" t="s">
        <v>21</v>
      </c>
      <c r="C2" s="17"/>
      <c r="D2" s="17"/>
      <c r="E2" s="17"/>
      <c r="F2" s="17"/>
      <c r="G2" s="17"/>
      <c r="H2" s="17"/>
      <c r="I2" s="17"/>
      <c r="J2" s="17"/>
      <c r="K2" s="17"/>
      <c r="L2" s="17"/>
      <c r="M2" s="17"/>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41" t="s">
        <v>22</v>
      </c>
    </row>
    <row r="3" spans="2:116" s="55" customFormat="1" ht="12.5">
      <c r="B3" s="56" t="s">
        <v>18</v>
      </c>
      <c r="M3" s="56"/>
      <c r="Y3" s="56"/>
      <c r="Z3" s="56"/>
      <c r="AA3" s="56"/>
      <c r="AB3" s="57"/>
      <c r="AC3" s="57"/>
      <c r="AD3" s="57"/>
      <c r="AE3" s="57"/>
      <c r="AF3" s="57"/>
      <c r="AG3" s="57"/>
      <c r="AH3" s="57"/>
      <c r="AI3" s="57"/>
      <c r="AJ3" s="57"/>
      <c r="AK3" s="57"/>
      <c r="AL3" s="57"/>
      <c r="AM3" s="57"/>
      <c r="AN3" s="57"/>
      <c r="AO3" s="57"/>
      <c r="AP3" s="57"/>
      <c r="AQ3" s="57"/>
      <c r="AR3" s="57"/>
      <c r="AS3" s="57"/>
      <c r="AT3" s="57"/>
      <c r="AU3" s="57"/>
      <c r="AV3" s="50" t="s">
        <v>18</v>
      </c>
    </row>
    <row r="4" spans="2:116">
      <c r="B4" s="43" t="s">
        <v>75</v>
      </c>
      <c r="C4" s="22" t="s">
        <v>94</v>
      </c>
      <c r="D4" s="22" t="s">
        <v>95</v>
      </c>
      <c r="E4" s="22" t="s">
        <v>96</v>
      </c>
      <c r="F4" s="22" t="s">
        <v>97</v>
      </c>
      <c r="G4" s="22" t="s">
        <v>98</v>
      </c>
      <c r="H4" s="22" t="s">
        <v>99</v>
      </c>
      <c r="I4" s="22" t="s">
        <v>100</v>
      </c>
      <c r="J4" s="22" t="s">
        <v>101</v>
      </c>
      <c r="K4" s="22" t="s">
        <v>102</v>
      </c>
      <c r="L4" s="22" t="s">
        <v>103</v>
      </c>
      <c r="M4" s="22" t="s">
        <v>104</v>
      </c>
      <c r="N4" s="22" t="s">
        <v>105</v>
      </c>
      <c r="O4" s="22" t="s">
        <v>106</v>
      </c>
      <c r="P4" s="22" t="s">
        <v>107</v>
      </c>
      <c r="Q4" s="22" t="s">
        <v>108</v>
      </c>
      <c r="R4" s="22" t="s">
        <v>109</v>
      </c>
      <c r="S4" s="22" t="s">
        <v>110</v>
      </c>
      <c r="T4" s="22" t="s">
        <v>111</v>
      </c>
      <c r="U4" s="22" t="s">
        <v>112</v>
      </c>
      <c r="V4" s="22" t="s">
        <v>113</v>
      </c>
      <c r="W4" s="22" t="s">
        <v>1</v>
      </c>
      <c r="X4" s="22" t="s">
        <v>2</v>
      </c>
      <c r="Y4" s="22" t="s">
        <v>3</v>
      </c>
      <c r="Z4" s="22" t="s">
        <v>4</v>
      </c>
      <c r="AA4" s="22" t="s">
        <v>5</v>
      </c>
      <c r="AB4" s="22" t="s">
        <v>6</v>
      </c>
      <c r="AC4" s="22" t="s">
        <v>7</v>
      </c>
      <c r="AD4" s="22" t="s">
        <v>8</v>
      </c>
      <c r="AE4" s="32" t="s">
        <v>134</v>
      </c>
      <c r="AF4" s="32" t="s">
        <v>135</v>
      </c>
      <c r="AG4" s="32" t="s">
        <v>136</v>
      </c>
      <c r="AH4" s="32" t="s">
        <v>137</v>
      </c>
      <c r="AI4" s="32" t="s">
        <v>145</v>
      </c>
      <c r="AJ4" s="32" t="s">
        <v>146</v>
      </c>
      <c r="AK4" s="32" t="s">
        <v>147</v>
      </c>
      <c r="AL4" s="32" t="s">
        <v>148</v>
      </c>
      <c r="AM4" s="32" t="s">
        <v>166</v>
      </c>
      <c r="AN4" s="32" t="s">
        <v>167</v>
      </c>
      <c r="AO4" s="32" t="s">
        <v>168</v>
      </c>
      <c r="AP4" s="32" t="s">
        <v>169</v>
      </c>
      <c r="AQ4" s="32" t="s">
        <v>149</v>
      </c>
      <c r="AR4" s="32" t="s">
        <v>150</v>
      </c>
      <c r="AS4" s="32" t="s">
        <v>151</v>
      </c>
      <c r="AT4" s="32" t="s">
        <v>170</v>
      </c>
      <c r="AU4" s="32" t="s">
        <v>175</v>
      </c>
      <c r="AV4" s="44" t="s">
        <v>74</v>
      </c>
    </row>
    <row r="5" spans="2:116" ht="25">
      <c r="B5" s="112" t="s">
        <v>154</v>
      </c>
      <c r="C5" s="23" t="s">
        <v>19</v>
      </c>
      <c r="D5" s="23" t="s">
        <v>19</v>
      </c>
      <c r="E5" s="23" t="s">
        <v>19</v>
      </c>
      <c r="F5" s="23" t="s">
        <v>19</v>
      </c>
      <c r="G5" s="23">
        <f>('Table 5'!G5/'Table 5'!C5-1)*100</f>
        <v>1.0855652280646222</v>
      </c>
      <c r="H5" s="23">
        <f>('Table 5'!H5/'Table 5'!D5-1)*100</f>
        <v>0.65961128575058314</v>
      </c>
      <c r="I5" s="23">
        <f>('Table 5'!I5/'Table 5'!E5-1)*100</f>
        <v>2.8194521539830042</v>
      </c>
      <c r="J5" s="23">
        <f>('Table 5'!J5/'Table 5'!F5-1)*100</f>
        <v>37.989071110284222</v>
      </c>
      <c r="K5" s="23">
        <f>('Table 5'!K5/'Table 5'!G5-1)*100</f>
        <v>2.6242148949518374</v>
      </c>
      <c r="L5" s="23">
        <f>('Table 5'!L5/'Table 5'!H5-1)*100</f>
        <v>2.9587215423914515</v>
      </c>
      <c r="M5" s="23">
        <f>('Table 5'!M5/'Table 5'!I5-1)*100</f>
        <v>5.3980463560402869</v>
      </c>
      <c r="N5" s="23">
        <f>('Table 5'!N5/'Table 5'!J5-1)*100</f>
        <v>5.7522385916951357</v>
      </c>
      <c r="O5" s="23">
        <f>('Table 5'!O5/'Table 5'!K5-1)*100</f>
        <v>-3.406835152082055</v>
      </c>
      <c r="P5" s="23">
        <f>('Table 5'!P5/'Table 5'!L5-1)*100</f>
        <v>-6.0046679197943149</v>
      </c>
      <c r="Q5" s="23">
        <f>('Table 5'!Q5/'Table 5'!M5-1)*100</f>
        <v>-9.0398960942834847</v>
      </c>
      <c r="R5" s="23">
        <f>('Table 5'!R5/'Table 5'!N5-1)*100</f>
        <v>-8.6374064065974707</v>
      </c>
      <c r="S5" s="23">
        <f>('Table 5'!S5/'Table 5'!O5-1)*100</f>
        <v>-0.8823676567497496</v>
      </c>
      <c r="T5" s="23">
        <f>('Table 5'!T5/'Table 5'!P5-1)*100</f>
        <v>2.752533019361314</v>
      </c>
      <c r="U5" s="23">
        <f>('Table 5'!U5/'Table 5'!Q5-1)*100</f>
        <v>5.689551718313246</v>
      </c>
      <c r="V5" s="23">
        <f>('Table 5'!V5/'Table 5'!R5-1)*100</f>
        <v>14.583530194754202</v>
      </c>
      <c r="W5" s="23">
        <f>('Table 5'!W5/'Table 5'!S5-1)*100</f>
        <v>0.59705153325868565</v>
      </c>
      <c r="X5" s="23">
        <f>('Table 5'!X5/'Table 5'!T5-1)*100</f>
        <v>-1.1809140462315515E-2</v>
      </c>
      <c r="Y5" s="23">
        <f>('Table 5'!Y5/'Table 5'!U5-1)*100</f>
        <v>-1.4195812356962434</v>
      </c>
      <c r="Z5" s="23">
        <f>('Table 5'!Z5/'Table 5'!V5-1)*100</f>
        <v>-11.005584407470737</v>
      </c>
      <c r="AA5" s="23">
        <f>('Table 5'!AA5/'Table 5'!W5-1)*100</f>
        <v>5.7164481958301927</v>
      </c>
      <c r="AB5" s="23">
        <f>('Table 5'!AB5/'Table 5'!X5-1)*100</f>
        <v>-0.135330999965666</v>
      </c>
      <c r="AC5" s="23">
        <f>('Table 5'!AC5/'Table 5'!Y5-1)*100</f>
        <v>-10.291299027216461</v>
      </c>
      <c r="AD5" s="23">
        <f>('Table 5'!AD5/'Table 5'!Z5-1)*100</f>
        <v>-10.3174379179783</v>
      </c>
      <c r="AE5" s="23">
        <f>('Table 5'!AE5/'Table 5'!AA5-1)*100</f>
        <v>-10.650082083086254</v>
      </c>
      <c r="AF5" s="23">
        <f>('Table 5'!AF5/'Table 5'!AB5-1)*100</f>
        <v>-4.6721283837884204</v>
      </c>
      <c r="AG5" s="23">
        <f>('Table 5'!AG5/'Table 5'!AC5-1)*100</f>
        <v>6.6836317744489726</v>
      </c>
      <c r="AH5" s="23">
        <f>('Table 5'!AH5/'Table 5'!AD5-1)*100</f>
        <v>9.736662896443903</v>
      </c>
      <c r="AI5" s="23">
        <f>('Table 5'!AI5/'Table 5'!AE5-1)*100</f>
        <v>6.4120273690882357</v>
      </c>
      <c r="AJ5" s="23">
        <f>('Table 5'!AJ5/'Table 5'!AF5-1)*100</f>
        <v>11.938332150772201</v>
      </c>
      <c r="AK5" s="23">
        <f>('Table 5'!AK5/'Table 5'!AG5-1)*100</f>
        <v>12.355344222314791</v>
      </c>
      <c r="AL5" s="23">
        <f>('Table 5'!AL5/'Table 5'!AH5-1)*100</f>
        <v>6.1768838344227195</v>
      </c>
      <c r="AM5" s="23">
        <f>('Table 5'!AM5/'Table 5'!AI5-1)*100</f>
        <v>0.77438973495556063</v>
      </c>
      <c r="AN5" s="23">
        <f>('Table 5'!AN5/'Table 5'!AJ5-1)*100</f>
        <v>-5.9925041764515736</v>
      </c>
      <c r="AO5" s="23">
        <f>('Table 5'!AO5/'Table 5'!AK5-1)*100</f>
        <v>-6.3846179807245829</v>
      </c>
      <c r="AP5" s="23">
        <f>('Table 5'!AP5/'Table 5'!AL5-1)*100</f>
        <v>-2.9724410263283541</v>
      </c>
      <c r="AQ5" s="23">
        <f>('Table 5'!AQ5/'Table 5'!AM5-1)*100</f>
        <v>-0.78465810805730118</v>
      </c>
      <c r="AR5" s="23">
        <f>('Table 5'!AR5/'Table 5'!AN5-1)*100</f>
        <v>0.82965795360545602</v>
      </c>
      <c r="AS5" s="23">
        <f>('Table 5'!AS5/'Table 5'!AO5-1)*100</f>
        <v>2.3872693491644004</v>
      </c>
      <c r="AT5" s="23">
        <f>('Table 5'!AT5/'Table 5'!AP5-1)*100</f>
        <v>1.7659200976153366</v>
      </c>
      <c r="AU5" s="23">
        <f>('Table 5'!AU5/'Table 5'!AQ5-1)*100</f>
        <v>0.16987701449568959</v>
      </c>
      <c r="AV5" s="70" t="s">
        <v>161</v>
      </c>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row>
    <row r="6" spans="2:116">
      <c r="B6" s="58" t="s">
        <v>59</v>
      </c>
      <c r="C6" s="26" t="s">
        <v>19</v>
      </c>
      <c r="D6" s="26" t="s">
        <v>19</v>
      </c>
      <c r="E6" s="26" t="s">
        <v>19</v>
      </c>
      <c r="F6" s="26" t="s">
        <v>19</v>
      </c>
      <c r="G6" s="26">
        <f>('Table 5'!G7/'Table 5'!C7-1)*100</f>
        <v>9.9952699716527427</v>
      </c>
      <c r="H6" s="26">
        <f>('Table 5'!H7/'Table 5'!D7-1)*100</f>
        <v>4.9129963085950523</v>
      </c>
      <c r="I6" s="26">
        <f>('Table 5'!I7/'Table 5'!E7-1)*100</f>
        <v>6.7491777239120809</v>
      </c>
      <c r="J6" s="26">
        <f>('Table 5'!J7/'Table 5'!F7-1)*100</f>
        <v>4.7840259847471867</v>
      </c>
      <c r="K6" s="26">
        <f>('Table 5'!K7/'Table 5'!G7-1)*100</f>
        <v>8.6399798077628311</v>
      </c>
      <c r="L6" s="26">
        <f>('Table 5'!L7/'Table 5'!H7-1)*100</f>
        <v>9.4336705431887538</v>
      </c>
      <c r="M6" s="26">
        <f>('Table 5'!M7/'Table 5'!I7-1)*100</f>
        <v>8.539575450238468</v>
      </c>
      <c r="N6" s="26">
        <f>('Table 5'!N7/'Table 5'!J7-1)*100</f>
        <v>8.7659593892891472</v>
      </c>
      <c r="O6" s="26">
        <f>('Table 5'!O7/'Table 5'!K7-1)*100</f>
        <v>1.9319685471026693</v>
      </c>
      <c r="P6" s="26">
        <f>('Table 5'!P7/'Table 5'!L7-1)*100</f>
        <v>-0.47277536542972287</v>
      </c>
      <c r="Q6" s="26">
        <f>('Table 5'!Q7/'Table 5'!M7-1)*100</f>
        <v>-1.831021189107418</v>
      </c>
      <c r="R6" s="26">
        <f>('Table 5'!R7/'Table 5'!N7-1)*100</f>
        <v>-0.93936063590118746</v>
      </c>
      <c r="S6" s="26">
        <f>('Table 5'!S7/'Table 5'!O7-1)*100</f>
        <v>-2.505570966323678</v>
      </c>
      <c r="T6" s="26">
        <f>('Table 5'!T7/'Table 5'!P7-1)*100</f>
        <v>-1.2687629498879804</v>
      </c>
      <c r="U6" s="26">
        <f>('Table 5'!U7/'Table 5'!Q7-1)*100</f>
        <v>-0.804841296467107</v>
      </c>
      <c r="V6" s="26">
        <f>('Table 5'!V7/'Table 5'!R7-1)*100</f>
        <v>-3.266093189860042</v>
      </c>
      <c r="W6" s="26">
        <f>('Table 5'!W7/'Table 5'!S7-1)*100</f>
        <v>-0.58922057668621131</v>
      </c>
      <c r="X6" s="26">
        <f>('Table 5'!X7/'Table 5'!T7-1)*100</f>
        <v>0.56195991782514998</v>
      </c>
      <c r="Y6" s="26">
        <f>('Table 5'!Y7/'Table 5'!U7-1)*100</f>
        <v>-0.61481769819231591</v>
      </c>
      <c r="Z6" s="26">
        <f>('Table 5'!Z7/'Table 5'!V7-1)*100</f>
        <v>1.579552370732018</v>
      </c>
      <c r="AA6" s="26">
        <f>('Table 5'!AA7/'Table 5'!W7-1)*100</f>
        <v>-8.4653886162709302</v>
      </c>
      <c r="AB6" s="26">
        <f>('Table 5'!AB7/'Table 5'!X7-1)*100</f>
        <v>-12.098367480259686</v>
      </c>
      <c r="AC6" s="26">
        <f>('Table 5'!AC7/'Table 5'!Y7-1)*100</f>
        <v>-12.321137293487283</v>
      </c>
      <c r="AD6" s="26">
        <f>('Table 5'!AD7/'Table 5'!Z7-1)*100</f>
        <v>-12.995608571708761</v>
      </c>
      <c r="AE6" s="26">
        <f>('Table 5'!AE7/'Table 5'!AA7-1)*100</f>
        <v>-1.1764305654953677</v>
      </c>
      <c r="AF6" s="26">
        <f>('Table 5'!AF7/'Table 5'!AB7-1)*100</f>
        <v>6.7258712955781563</v>
      </c>
      <c r="AG6" s="26">
        <f>('Table 5'!AG7/'Table 5'!AC7-1)*100</f>
        <v>10.463238617494097</v>
      </c>
      <c r="AH6" s="26">
        <f>('Table 5'!AH7/'Table 5'!AD7-1)*100</f>
        <v>13.079656251681303</v>
      </c>
      <c r="AI6" s="26">
        <f>('Table 5'!AI7/'Table 5'!AE7-1)*100</f>
        <v>15.185994293878856</v>
      </c>
      <c r="AJ6" s="26">
        <f>('Table 5'!AJ7/'Table 5'!AF7-1)*100</f>
        <v>8.0731134458985174</v>
      </c>
      <c r="AK6" s="26">
        <f>('Table 5'!AK7/'Table 5'!AG7-1)*100</f>
        <v>9.289217632039847</v>
      </c>
      <c r="AL6" s="26">
        <f>('Table 5'!AL7/'Table 5'!AH7-1)*100</f>
        <v>4.9123072337263318</v>
      </c>
      <c r="AM6" s="26">
        <f>('Table 5'!AM7/'Table 5'!AI7-1)*100</f>
        <v>5.6841220437159334</v>
      </c>
      <c r="AN6" s="26">
        <f>('Table 5'!AN7/'Table 5'!AJ7-1)*100</f>
        <v>11.41093782623448</v>
      </c>
      <c r="AO6" s="26">
        <f>('Table 5'!AO7/'Table 5'!AK7-1)*100</f>
        <v>7.3750113580601795</v>
      </c>
      <c r="AP6" s="26">
        <f>('Table 5'!AP7/'Table 5'!AL7-1)*100</f>
        <v>9.8419959477970664</v>
      </c>
      <c r="AQ6" s="26">
        <f>('Table 5'!AQ7/'Table 5'!AM7-1)*100</f>
        <v>4.7452142635417971</v>
      </c>
      <c r="AR6" s="26">
        <f>('Table 5'!AR7/'Table 5'!AN7-1)*100</f>
        <v>6.6279245867397973</v>
      </c>
      <c r="AS6" s="26">
        <f>('Table 5'!AS7/'Table 5'!AO7-1)*100</f>
        <v>6.7728428853173872</v>
      </c>
      <c r="AT6" s="26">
        <f>('Table 5'!AT7/'Table 5'!AP7-1)*100</f>
        <v>6.640958801015695</v>
      </c>
      <c r="AU6" s="26">
        <f>('Table 5'!AU7/'Table 5'!AQ7-1)*100</f>
        <v>6.1163484321691497</v>
      </c>
      <c r="AV6" s="46" t="s">
        <v>58</v>
      </c>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row>
    <row r="7" spans="2:116">
      <c r="B7" s="113" t="s">
        <v>61</v>
      </c>
      <c r="C7" s="145" t="s">
        <v>19</v>
      </c>
      <c r="D7" s="145" t="s">
        <v>19</v>
      </c>
      <c r="E7" s="145" t="s">
        <v>19</v>
      </c>
      <c r="F7" s="145" t="s">
        <v>19</v>
      </c>
      <c r="G7" s="145">
        <f>('Table 5'!G4/'Table 5'!C4-1)*100</f>
        <v>5.2889148112094553</v>
      </c>
      <c r="H7" s="145">
        <f>('Table 5'!H4/'Table 5'!D4-1)*100</f>
        <v>2.6941321846168709</v>
      </c>
      <c r="I7" s="145">
        <f>('Table 5'!I4/'Table 5'!E4-1)*100</f>
        <v>4.6933262412343302</v>
      </c>
      <c r="J7" s="145">
        <f>('Table 5'!J4/'Table 5'!F4-1)*100</f>
        <v>19.473187317511218</v>
      </c>
      <c r="K7" s="145">
        <f>('Table 5'!K4/'Table 5'!G4-1)*100</f>
        <v>5.5891446959920765</v>
      </c>
      <c r="L7" s="145">
        <f>('Table 5'!L4/'Table 5'!H4-1)*100</f>
        <v>6.1228016570533228</v>
      </c>
      <c r="M7" s="145">
        <f>('Table 5'!M4/'Table 5'!I4-1)*100</f>
        <v>6.9254886412899452</v>
      </c>
      <c r="N7" s="145">
        <f>('Table 5'!N4/'Table 5'!J4-1)*100</f>
        <v>7.2261385875281414</v>
      </c>
      <c r="O7" s="145">
        <f>('Table 5'!O4/'Table 5'!K4-1)*100</f>
        <v>-0.6995255979302728</v>
      </c>
      <c r="P7" s="145">
        <f>('Table 5'!P4/'Table 5'!L4-1)*100</f>
        <v>-3.2170893647108456</v>
      </c>
      <c r="Q7" s="145">
        <f>('Table 5'!Q4/'Table 5'!M4-1)*100</f>
        <v>-5.4819604577428738</v>
      </c>
      <c r="R7" s="145">
        <f>('Table 5'!R4/'Table 5'!N4-1)*100</f>
        <v>-4.8185105078099033</v>
      </c>
      <c r="S7" s="145">
        <f>('Table 5'!S4/'Table 5'!O4-1)*100</f>
        <v>-1.7273078523877494</v>
      </c>
      <c r="T7" s="145">
        <f>('Table 5'!T4/'Table 5'!P4-1)*100</f>
        <v>0.66870135971262012</v>
      </c>
      <c r="U7" s="145">
        <f>('Table 5'!U4/'Table 5'!Q4-1)*100</f>
        <v>2.3604372119440553</v>
      </c>
      <c r="V7" s="145">
        <f>('Table 5'!V4/'Table 5'!R4-1)*100</f>
        <v>5.3676882451276109</v>
      </c>
      <c r="W7" s="145">
        <f>('Table 5'!W4/'Table 5'!S4-1)*100</f>
        <v>-1.5558800007386964E-2</v>
      </c>
      <c r="X7" s="145">
        <f>('Table 5'!X4/'Table 5'!T4-1)*100</f>
        <v>0.27979509659090684</v>
      </c>
      <c r="Y7" s="145">
        <f>('Table 5'!Y4/'Table 5'!U4-1)*100</f>
        <v>-1.0198051589399681</v>
      </c>
      <c r="Z7" s="145">
        <f>('Table 5'!Z4/'Table 5'!V4-1)*100</f>
        <v>-5.0402447465380913</v>
      </c>
      <c r="AA7" s="145">
        <f>('Table 5'!AA4/'Table 5'!W4-1)*100</f>
        <v>-1.5652644551528483</v>
      </c>
      <c r="AB7" s="145">
        <f>('Table 5'!AB4/'Table 5'!X4-1)*100</f>
        <v>-6.2323622919489789</v>
      </c>
      <c r="AC7" s="145">
        <f>('Table 5'!AC4/'Table 5'!Y4-1)*100</f>
        <v>-11.303771630788207</v>
      </c>
      <c r="AD7" s="145">
        <f>('Table 5'!AD4/'Table 5'!Z4-1)*100</f>
        <v>-11.67538295479198</v>
      </c>
      <c r="AE7" s="145">
        <f>('Table 5'!AE4/'Table 5'!AA4-1)*100</f>
        <v>-6.1267817778156486</v>
      </c>
      <c r="AF7" s="145">
        <f>('Table 5'!AF4/'Table 5'!AB4-1)*100</f>
        <v>0.77352008807280992</v>
      </c>
      <c r="AG7" s="145">
        <f>('Table 5'!AG4/'Table 5'!AC4-1)*100</f>
        <v>8.5472554829019831</v>
      </c>
      <c r="AH7" s="145">
        <f>('Table 5'!AH4/'Table 5'!AD4-1)*100</f>
        <v>11.406364518404089</v>
      </c>
      <c r="AI7" s="145">
        <f>('Table 5'!AI4/'Table 5'!AE4-1)*100</f>
        <v>10.822172063527091</v>
      </c>
      <c r="AJ7" s="145">
        <f>('Table 5'!AJ4/'Table 5'!AF4-1)*100</f>
        <v>9.9825597402099611</v>
      </c>
      <c r="AK7" s="145">
        <f>('Table 5'!AK4/'Table 5'!AG4-1)*100</f>
        <v>10.816833219898502</v>
      </c>
      <c r="AL7" s="145">
        <f>('Table 5'!AL4/'Table 5'!AH4-1)*100</f>
        <v>5.5357879712263136</v>
      </c>
      <c r="AM7" s="145">
        <f>('Table 5'!AM4/'Table 5'!AI4-1)*100</f>
        <v>3.3393915532456742</v>
      </c>
      <c r="AN7" s="145">
        <f>('Table 5'!AN4/'Table 5'!AJ4-1)*100</f>
        <v>2.6606259154022371</v>
      </c>
      <c r="AO7" s="145">
        <f>('Table 5'!AO4/'Table 5'!AK4-1)*100</f>
        <v>0.42446836522125331</v>
      </c>
      <c r="AP7" s="145">
        <f>('Table 5'!AP4/'Table 5'!AL4-1)*100</f>
        <v>3.4856482362489727</v>
      </c>
      <c r="AQ7" s="145">
        <f>('Table 5'!AQ4/'Table 5'!AM4-1)*100</f>
        <v>2.1698746881308573</v>
      </c>
      <c r="AR7" s="145">
        <f>('Table 5'!AR4/'Table 5'!AN4-1)*100</f>
        <v>3.9583310480615586</v>
      </c>
      <c r="AS7" s="145">
        <f>('Table 5'!AS4/'Table 5'!AO4-1)*100</f>
        <v>4.707719192811366</v>
      </c>
      <c r="AT7" s="145">
        <f>('Table 5'!AT4/'Table 5'!AP4-1)*100</f>
        <v>4.3736996365966174</v>
      </c>
      <c r="AU7" s="145">
        <f>('Table 5'!AU4/'Table 5'!AQ4-1)*100</f>
        <v>3.4270766060134461</v>
      </c>
      <c r="AV7" s="114" t="s">
        <v>60</v>
      </c>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row>
    <row r="8" spans="2:116">
      <c r="B8" s="45" t="s">
        <v>52</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0" t="s">
        <v>53</v>
      </c>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row>
    <row r="9" spans="2:116">
      <c r="B9" s="51" t="s">
        <v>23</v>
      </c>
      <c r="C9" s="60"/>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2" t="s">
        <v>24</v>
      </c>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row>
    <row r="11" spans="2:116" customFormat="1" ht="14.5">
      <c r="B11" s="169" t="s">
        <v>189</v>
      </c>
      <c r="AV11" s="216" t="s">
        <v>187</v>
      </c>
    </row>
    <row r="12" spans="2:116" ht="14.5">
      <c r="B12" s="169" t="s">
        <v>190</v>
      </c>
      <c r="AV12" s="169" t="s">
        <v>188</v>
      </c>
    </row>
  </sheetData>
  <mergeCells count="2">
    <mergeCell ref="AR1:AV1"/>
    <mergeCell ref="B1:H1"/>
  </mergeCells>
  <hyperlinks>
    <hyperlink ref="AM11" location="Index!A1" display="العودة الى الصفحة الرئيسية" xr:uid="{31D55964-D3C4-423A-A95E-1E2FC822FC51}"/>
    <hyperlink ref="AN11" location="Index!A1" display="العودة الى الصفحة الرئيسية" xr:uid="{B95F12E7-E87F-4E53-90D6-F0F4546B5772}"/>
    <hyperlink ref="AV11" location="Index!A1" display="العودة إلى الصفحة الرئيسية " xr:uid="{760C0C2C-2A95-4FA5-86B6-3280447293E3}"/>
    <hyperlink ref="AV12" location="Enquiries!A1" display="للنشر الإعلامي يُرجى التواصل معنا للدعم والتنسيق." xr:uid="{4592584A-AC5C-475F-9BCD-E89B6298C52F}"/>
    <hyperlink ref="B11" location="Index!A1" display="Return to Main Page" xr:uid="{646EEA00-3BE4-436C-80FE-3BD9A6B370E5}"/>
    <hyperlink ref="B12" location="Enquiries!A1" display="Contact us for media support and coordination." xr:uid="{739E387D-2992-4591-B720-71E36FA1C2B3}"/>
  </hyperlinks>
  <pageMargins left="0.7" right="0.7" top="0.75" bottom="0.75" header="0.3" footer="0.3"/>
  <pageSetup paperSize="9" orientation="portrait" r:id="rId1"/>
  <headerFooter>
    <oddFooter>&amp;L_x000D_&amp;1#&amp;"Calibri"&amp;11&amp;K000000 This document is classified as Open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B1:DL12"/>
  <sheetViews>
    <sheetView showGridLines="0" workbookViewId="0">
      <pane xSplit="2" topLeftCell="C1" activePane="topRight" state="frozen"/>
      <selection activeCell="AH27" sqref="AH27"/>
      <selection pane="topRight"/>
    </sheetView>
  </sheetViews>
  <sheetFormatPr defaultColWidth="8.81640625" defaultRowHeight="14"/>
  <cols>
    <col min="1" max="1" width="8.81640625" style="42"/>
    <col min="2" max="2" width="50.54296875" style="42" customWidth="1"/>
    <col min="3" max="30" width="8.81640625" style="42"/>
    <col min="31" max="36" width="9.453125" style="42" bestFit="1" customWidth="1"/>
    <col min="37" max="47" width="9.453125" style="42" customWidth="1"/>
    <col min="48" max="48" width="50.54296875" style="42" customWidth="1"/>
    <col min="49" max="16384" width="8.81640625" style="42"/>
  </cols>
  <sheetData>
    <row r="1" spans="2:116" s="53" customFormat="1" ht="85.5" customHeight="1">
      <c r="B1" s="214" t="s">
        <v>163</v>
      </c>
      <c r="C1" s="214"/>
      <c r="D1" s="214"/>
      <c r="E1" s="214"/>
      <c r="F1" s="214"/>
      <c r="G1" s="214"/>
      <c r="H1" s="214"/>
      <c r="J1" s="54"/>
      <c r="K1" s="54"/>
      <c r="L1" s="54"/>
      <c r="M1" s="54"/>
      <c r="N1" s="54"/>
      <c r="O1" s="66"/>
      <c r="P1" s="66"/>
      <c r="Q1" s="66"/>
      <c r="R1" s="66"/>
      <c r="T1" s="66"/>
      <c r="V1" s="67"/>
      <c r="W1" s="67"/>
      <c r="X1" s="67"/>
      <c r="Y1" s="67"/>
      <c r="Z1" s="67"/>
      <c r="AA1" s="67"/>
      <c r="AB1" s="67"/>
      <c r="AC1" s="67"/>
      <c r="AD1" s="67"/>
      <c r="AE1" s="67"/>
      <c r="AG1" s="165"/>
      <c r="AH1" s="165"/>
      <c r="AI1" s="165"/>
      <c r="AJ1" s="165"/>
      <c r="AK1" s="165"/>
      <c r="AL1" s="165"/>
      <c r="AM1" s="165"/>
      <c r="AN1" s="165"/>
      <c r="AO1" s="165"/>
      <c r="AP1" s="165"/>
      <c r="AQ1" s="165"/>
      <c r="AR1" s="215" t="s">
        <v>165</v>
      </c>
      <c r="AS1" s="215"/>
      <c r="AT1" s="215"/>
      <c r="AU1" s="215"/>
      <c r="AV1" s="215"/>
    </row>
    <row r="2" spans="2:116" s="55" customFormat="1" ht="12.5">
      <c r="B2" s="56" t="s">
        <v>25</v>
      </c>
      <c r="M2" s="56"/>
      <c r="Y2" s="56"/>
      <c r="Z2" s="56"/>
      <c r="AA2" s="56"/>
      <c r="AB2" s="57"/>
      <c r="AC2" s="57"/>
      <c r="AD2" s="57"/>
      <c r="AE2" s="57"/>
      <c r="AF2" s="57"/>
      <c r="AG2" s="57"/>
      <c r="AH2" s="57"/>
      <c r="AI2" s="57"/>
      <c r="AJ2" s="57"/>
      <c r="AK2" s="57"/>
      <c r="AL2" s="57"/>
      <c r="AM2" s="57"/>
      <c r="AN2" s="57"/>
      <c r="AO2" s="57"/>
      <c r="AP2" s="57"/>
      <c r="AQ2" s="57"/>
      <c r="AR2" s="57"/>
      <c r="AS2" s="57"/>
      <c r="AT2" s="57"/>
      <c r="AU2" s="57"/>
      <c r="AV2" s="50" t="s">
        <v>26</v>
      </c>
    </row>
    <row r="3" spans="2:116" s="55" customFormat="1" ht="12.5">
      <c r="B3" s="56" t="s">
        <v>18</v>
      </c>
      <c r="M3" s="56"/>
      <c r="Y3" s="56"/>
      <c r="Z3" s="56"/>
      <c r="AA3" s="56"/>
      <c r="AB3" s="57"/>
      <c r="AC3" s="57"/>
      <c r="AD3" s="57"/>
      <c r="AE3" s="57"/>
      <c r="AF3" s="57"/>
      <c r="AG3" s="57"/>
      <c r="AH3" s="57"/>
      <c r="AI3" s="57"/>
      <c r="AJ3" s="57"/>
      <c r="AK3" s="57"/>
      <c r="AL3" s="57"/>
      <c r="AM3" s="57"/>
      <c r="AN3" s="57"/>
      <c r="AO3" s="57"/>
      <c r="AP3" s="57"/>
      <c r="AQ3" s="57"/>
      <c r="AR3" s="57"/>
      <c r="AS3" s="57"/>
      <c r="AT3" s="57"/>
      <c r="AU3" s="57"/>
      <c r="AV3" s="50" t="s">
        <v>18</v>
      </c>
    </row>
    <row r="4" spans="2:116" s="61" customFormat="1" ht="23.5" customHeight="1">
      <c r="B4" s="43" t="s">
        <v>75</v>
      </c>
      <c r="C4" s="22" t="s">
        <v>94</v>
      </c>
      <c r="D4" s="22" t="s">
        <v>95</v>
      </c>
      <c r="E4" s="22" t="s">
        <v>96</v>
      </c>
      <c r="F4" s="22" t="s">
        <v>97</v>
      </c>
      <c r="G4" s="22" t="s">
        <v>98</v>
      </c>
      <c r="H4" s="22" t="s">
        <v>99</v>
      </c>
      <c r="I4" s="22" t="s">
        <v>100</v>
      </c>
      <c r="J4" s="22" t="s">
        <v>101</v>
      </c>
      <c r="K4" s="22" t="s">
        <v>102</v>
      </c>
      <c r="L4" s="22" t="s">
        <v>103</v>
      </c>
      <c r="M4" s="22" t="s">
        <v>104</v>
      </c>
      <c r="N4" s="22" t="s">
        <v>105</v>
      </c>
      <c r="O4" s="22" t="s">
        <v>106</v>
      </c>
      <c r="P4" s="22" t="s">
        <v>107</v>
      </c>
      <c r="Q4" s="22" t="s">
        <v>108</v>
      </c>
      <c r="R4" s="22" t="s">
        <v>109</v>
      </c>
      <c r="S4" s="22" t="s">
        <v>110</v>
      </c>
      <c r="T4" s="22" t="s">
        <v>111</v>
      </c>
      <c r="U4" s="22" t="s">
        <v>112</v>
      </c>
      <c r="V4" s="22" t="s">
        <v>113</v>
      </c>
      <c r="W4" s="22" t="s">
        <v>1</v>
      </c>
      <c r="X4" s="22" t="s">
        <v>2</v>
      </c>
      <c r="Y4" s="22" t="s">
        <v>3</v>
      </c>
      <c r="Z4" s="22" t="s">
        <v>4</v>
      </c>
      <c r="AA4" s="22" t="s">
        <v>5</v>
      </c>
      <c r="AB4" s="22" t="s">
        <v>6</v>
      </c>
      <c r="AC4" s="22" t="s">
        <v>7</v>
      </c>
      <c r="AD4" s="22" t="s">
        <v>8</v>
      </c>
      <c r="AE4" s="32" t="s">
        <v>134</v>
      </c>
      <c r="AF4" s="32" t="s">
        <v>135</v>
      </c>
      <c r="AG4" s="32" t="s">
        <v>136</v>
      </c>
      <c r="AH4" s="32" t="s">
        <v>137</v>
      </c>
      <c r="AI4" s="32" t="s">
        <v>145</v>
      </c>
      <c r="AJ4" s="32" t="s">
        <v>146</v>
      </c>
      <c r="AK4" s="32" t="s">
        <v>147</v>
      </c>
      <c r="AL4" s="32" t="s">
        <v>148</v>
      </c>
      <c r="AM4" s="32" t="s">
        <v>166</v>
      </c>
      <c r="AN4" s="32" t="s">
        <v>167</v>
      </c>
      <c r="AO4" s="32" t="s">
        <v>168</v>
      </c>
      <c r="AP4" s="32" t="s">
        <v>169</v>
      </c>
      <c r="AQ4" s="32" t="s">
        <v>149</v>
      </c>
      <c r="AR4" s="32" t="s">
        <v>150</v>
      </c>
      <c r="AS4" s="32" t="s">
        <v>151</v>
      </c>
      <c r="AT4" s="32" t="s">
        <v>170</v>
      </c>
      <c r="AU4" s="32" t="s">
        <v>175</v>
      </c>
      <c r="AV4" s="44" t="s">
        <v>74</v>
      </c>
    </row>
    <row r="5" spans="2:116" s="55" customFormat="1" ht="25">
      <c r="B5" s="112" t="s">
        <v>154</v>
      </c>
      <c r="C5" s="23" t="s">
        <v>19</v>
      </c>
      <c r="D5" s="23">
        <f>('Table 5'!D5/'Table 5'!C5-1)*100</f>
        <v>2.8366705144849513</v>
      </c>
      <c r="E5" s="23">
        <f>('Table 5'!E5/'Table 5'!D5-1)*100</f>
        <v>0.94913839409604961</v>
      </c>
      <c r="F5" s="23">
        <f>('Table 5'!F5/'Table 5'!E5-1)*100</f>
        <v>-26.400665655182376</v>
      </c>
      <c r="G5" s="23">
        <f>('Table 5'!G5/'Table 5'!F5-1)*100</f>
        <v>32.301458987899821</v>
      </c>
      <c r="H5" s="23">
        <f>('Table 5'!H5/'Table 5'!G5-1)*100</f>
        <v>2.4033377718597482</v>
      </c>
      <c r="I5" s="23">
        <f>('Table 5'!I5/'Table 5'!H5-1)*100</f>
        <v>3.1151916097941212</v>
      </c>
      <c r="J5" s="23">
        <f>('Table 5'!J5/'Table 5'!I5-1)*100</f>
        <v>-1.2258520365671211</v>
      </c>
      <c r="K5" s="23">
        <f>('Table 5'!K5/'Table 5'!J5-1)*100</f>
        <v>-1.6057340712254509</v>
      </c>
      <c r="L5" s="23">
        <f>('Table 5'!L5/'Table 5'!K5-1)*100</f>
        <v>2.7371244638189074</v>
      </c>
      <c r="M5" s="23">
        <f>('Table 5'!M5/'Table 5'!L5-1)*100</f>
        <v>5.5582235529827662</v>
      </c>
      <c r="N5" s="23">
        <f>('Table 5'!N5/'Table 5'!M5-1)*100</f>
        <v>-0.89391954349331559</v>
      </c>
      <c r="O5" s="23">
        <f>('Table 5'!O5/'Table 5'!N5-1)*100</f>
        <v>-10.127542683579883</v>
      </c>
      <c r="P5" s="23">
        <f>('Table 5'!P5/'Table 5'!O5-1)*100</f>
        <v>-2.5947528002201459E-2</v>
      </c>
      <c r="Q5" s="23">
        <f>('Table 5'!Q5/'Table 5'!P5-1)*100</f>
        <v>2.1496149860844582</v>
      </c>
      <c r="R5" s="23">
        <f>('Table 5'!R5/'Table 5'!Q5-1)*100</f>
        <v>-0.45538469515946645</v>
      </c>
      <c r="S5" s="23">
        <f>('Table 5'!S5/'Table 5'!R5-1)*100</f>
        <v>-2.498989666197049</v>
      </c>
      <c r="T5" s="23">
        <f>('Table 5'!T5/'Table 5'!S5-1)*100</f>
        <v>3.6403602956710523</v>
      </c>
      <c r="U5" s="23">
        <f>('Table 5'!U5/'Table 5'!T5-1)*100</f>
        <v>5.0694002263017568</v>
      </c>
      <c r="V5" s="23">
        <f>('Table 5'!V5/'Table 5'!U5-1)*100</f>
        <v>7.921485596868072</v>
      </c>
      <c r="W5" s="23">
        <f>('Table 5'!W5/'Table 5'!V5-1)*100</f>
        <v>-14.400314387037438</v>
      </c>
      <c r="X5" s="23">
        <f>('Table 5'!X5/'Table 5'!W5-1)*100</f>
        <v>3.0130800858386042</v>
      </c>
      <c r="Y5" s="23">
        <f>('Table 5'!Y5/'Table 5'!X5-1)*100</f>
        <v>3.5900878352080889</v>
      </c>
      <c r="Z5" s="23">
        <f>('Table 5'!Z5/'Table 5'!Y5-1)*100</f>
        <v>-2.5728470120009228</v>
      </c>
      <c r="AA5" s="23">
        <f>('Table 5'!AA5/'Table 5'!Z5-1)*100</f>
        <v>1.6838491430215097</v>
      </c>
      <c r="AB5" s="23">
        <f>('Table 5'!AB5/'Table 5'!AA5-1)*100</f>
        <v>-2.6890581266041047</v>
      </c>
      <c r="AC5" s="23">
        <f>('Table 5'!AC5/'Table 5'!AB5-1)*100</f>
        <v>-6.9447452597087285</v>
      </c>
      <c r="AD5" s="23">
        <f>('Table 5'!AD5/'Table 5'!AC5-1)*100</f>
        <v>-2.6012348682687536</v>
      </c>
      <c r="AE5" s="23">
        <f>('Table 5'!AE5/'Table 5'!AD5-1)*100</f>
        <v>1.3066906596119088</v>
      </c>
      <c r="AF5" s="23">
        <f>('Table 5'!AF5/'Table 5'!AE5-1)*100</f>
        <v>3.8215276525027653</v>
      </c>
      <c r="AG5" s="23">
        <f>('Table 5'!AG5/'Table 5'!AF5-1)*100</f>
        <v>4.1402935267307761</v>
      </c>
      <c r="AH5" s="23">
        <f>('Table 5'!AH5/'Table 5'!AG5-1)*100</f>
        <v>0.18608551298460174</v>
      </c>
      <c r="AI5" s="23">
        <f>('Table 5'!AI5/'Table 5'!AH5-1)*100</f>
        <v>-1.7625463122068585</v>
      </c>
      <c r="AJ5" s="23">
        <f>('Table 5'!AJ5/'Table 5'!AI5-1)*100</f>
        <v>9.2132997941773098</v>
      </c>
      <c r="AK5" s="23">
        <f>('Table 5'!AK5/'Table 5'!AJ5-1)*100</f>
        <v>4.5282549935511174</v>
      </c>
      <c r="AL5" s="23">
        <f>('Table 5'!AL5/'Table 5'!AK5-1)*100</f>
        <v>-5.3231830050767259</v>
      </c>
      <c r="AM5" s="23">
        <f>('Table 5'!AM5/'Table 5'!AL5-1)*100</f>
        <v>-6.7610661851635889</v>
      </c>
      <c r="AN5" s="23">
        <f>('Table 5'!AN5/'Table 5'!AM5-1)*100</f>
        <v>1.8797419788869396</v>
      </c>
      <c r="AO5" s="23">
        <f>('Table 5'!AO5/'Table 5'!AN5-1)*100</f>
        <v>4.0922581471243946</v>
      </c>
      <c r="AP5" s="23">
        <f>('Table 5'!AP5/'Table 5'!AO5-1)*100</f>
        <v>-1.8723179218241626</v>
      </c>
      <c r="AQ5" s="23">
        <f>('Table 5'!AQ5/'Table 5'!AP5-1)*100</f>
        <v>-4.6587094024555409</v>
      </c>
      <c r="AR5" s="23">
        <f>('Table 5'!AR5/'Table 5'!AQ5-1)*100</f>
        <v>3.5374100441111445</v>
      </c>
      <c r="AS5" s="23">
        <f>('Table 5'!AS5/'Table 5'!AR5-1)*100</f>
        <v>5.7002700234914272</v>
      </c>
      <c r="AT5" s="23">
        <f>('Table 5'!AT5/'Table 5'!AS5-1)*100</f>
        <v>-2.4678173643143508</v>
      </c>
      <c r="AU5" s="23">
        <f>('Table 5'!AU5/'Table 5'!AT5-1)*100</f>
        <v>-6.1539919808270334</v>
      </c>
      <c r="AV5" s="70" t="s">
        <v>164</v>
      </c>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row>
    <row r="6" spans="2:116" s="55" customFormat="1" ht="12.5">
      <c r="B6" s="58" t="s">
        <v>59</v>
      </c>
      <c r="C6" s="26" t="s">
        <v>19</v>
      </c>
      <c r="D6" s="26">
        <f>('Table 5'!D7/'Table 5'!C7-1)*100</f>
        <v>5.5768356648171036</v>
      </c>
      <c r="E6" s="26">
        <f>('Table 5'!E7/'Table 5'!D7-1)*100</f>
        <v>0.3505686112006634</v>
      </c>
      <c r="F6" s="26">
        <f>('Table 5'!F7/'Table 5'!E7-1)*100</f>
        <v>1.7823945612903902</v>
      </c>
      <c r="G6" s="26">
        <f>('Table 5'!G7/'Table 5'!F7-1)*100</f>
        <v>2.0029817167575015</v>
      </c>
      <c r="H6" s="26">
        <f>('Table 5'!H7/'Table 5'!G7-1)*100</f>
        <v>0.69871343768359573</v>
      </c>
      <c r="I6" s="26">
        <f>('Table 5'!I7/'Table 5'!H7-1)*100</f>
        <v>2.1068986711904714</v>
      </c>
      <c r="J6" s="26">
        <f>('Table 5'!J7/'Table 5'!I7-1)*100</f>
        <v>-9.1323381584984542E-2</v>
      </c>
      <c r="K6" s="26">
        <f>('Table 5'!K7/'Table 5'!J7-1)*100</f>
        <v>5.7565957205463869</v>
      </c>
      <c r="L6" s="26">
        <f>('Table 5'!L7/'Table 5'!K7-1)*100</f>
        <v>1.4343876900741348</v>
      </c>
      <c r="M6" s="26">
        <f>('Table 5'!M7/'Table 5'!L7-1)*100</f>
        <v>1.2726647776809319</v>
      </c>
      <c r="N6" s="26">
        <f>('Table 5'!N7/'Table 5'!M7-1)*100</f>
        <v>0.11705885746833289</v>
      </c>
      <c r="O6" s="26">
        <f>('Table 5'!O7/'Table 5'!N7-1)*100</f>
        <v>-0.88831055999534225</v>
      </c>
      <c r="P6" s="26">
        <f>('Table 5'!P7/'Table 5'!O7-1)*100</f>
        <v>-0.9586174661682656</v>
      </c>
      <c r="Q6" s="26">
        <f>('Table 5'!Q7/'Table 5'!P7-1)*100</f>
        <v>-0.10940102885637071</v>
      </c>
      <c r="R6" s="26">
        <f>('Table 5'!R7/'Table 5'!Q7-1)*100</f>
        <v>1.0264136574015925</v>
      </c>
      <c r="S6" s="26">
        <f>('Table 5'!S7/'Table 5'!R7-1)*100</f>
        <v>-2.4553280238743258</v>
      </c>
      <c r="T6" s="26">
        <f>('Table 5'!T7/'Table 5'!S7-1)*100</f>
        <v>0.29781510224449192</v>
      </c>
      <c r="U6" s="26">
        <f>('Table 5'!U7/'Table 5'!T7-1)*100</f>
        <v>0.35996827330655456</v>
      </c>
      <c r="V6" s="26">
        <f>('Table 5'!V7/'Table 5'!U7-1)*100</f>
        <v>-1.4802757329559491</v>
      </c>
      <c r="W6" s="26">
        <f>('Table 5'!W7/'Table 5'!V7-1)*100</f>
        <v>0.24398051833525169</v>
      </c>
      <c r="X6" s="26">
        <f>('Table 5'!X7/'Table 5'!W7-1)*100</f>
        <v>1.4592675026542157</v>
      </c>
      <c r="Y6" s="26">
        <f>('Table 5'!Y7/'Table 5'!X7-1)*100</f>
        <v>-0.81444563335114628</v>
      </c>
      <c r="Z6" s="26">
        <f>('Table 5'!Z7/'Table 5'!Y7-1)*100</f>
        <v>0.69498549938520338</v>
      </c>
      <c r="AA6" s="26">
        <f>('Table 5'!AA7/'Table 5'!Z7-1)*100</f>
        <v>-9.6688891991245534</v>
      </c>
      <c r="AB6" s="26">
        <f>('Table 5'!AB7/'Table 5'!AA7-1)*100</f>
        <v>-2.5676177249204235</v>
      </c>
      <c r="AC6" s="26">
        <f>('Table 5'!AC7/'Table 5'!AB7-1)*100</f>
        <v>-1.0658123803358621</v>
      </c>
      <c r="AD6" s="26">
        <f>('Table 5'!AD7/'Table 5'!AC7-1)*100</f>
        <v>-7.961254493020764E-2</v>
      </c>
      <c r="AE6" s="26">
        <f>('Table 5'!AE7/'Table 5'!AD7-1)*100</f>
        <v>2.6022095411554425</v>
      </c>
      <c r="AF6" s="26">
        <f>('Table 5'!AF7/'Table 5'!AE7-1)*100</f>
        <v>5.2234396127875282</v>
      </c>
      <c r="AG6" s="26">
        <f>('Table 5'!AG7/'Table 5'!AF7-1)*100</f>
        <v>2.3987027868066724</v>
      </c>
      <c r="AH6" s="26">
        <f>('Table 5'!AH7/'Table 5'!AG7-1)*100</f>
        <v>2.287088513487423</v>
      </c>
      <c r="AI6" s="26">
        <f>('Table 5'!AI7/'Table 5'!AH7-1)*100</f>
        <v>4.5133838790845759</v>
      </c>
      <c r="AJ6" s="26">
        <f>('Table 5'!AJ7/'Table 5'!AI7-1)*100</f>
        <v>-1.2742408818642748</v>
      </c>
      <c r="AK6" s="26">
        <f>('Table 5'!AK7/'Table 5'!AJ7-1)*100</f>
        <v>3.5509550643985088</v>
      </c>
      <c r="AL6" s="26">
        <f>('Table 5'!AL7/'Table 5'!AK7-1)*100</f>
        <v>-1.8093944793293071</v>
      </c>
      <c r="AM6" s="26">
        <f>('Table 5'!AM7/'Table 5'!AL7-1)*100</f>
        <v>5.2822639051457454</v>
      </c>
      <c r="AN6" s="26">
        <f>('Table 5'!AN7/'Table 5'!AM7-1)*100</f>
        <v>4.0755148290739784</v>
      </c>
      <c r="AO6" s="26">
        <f>('Table 5'!AO7/'Table 5'!AN7-1)*100</f>
        <v>-0.20023892519845932</v>
      </c>
      <c r="AP6" s="26">
        <f>('Table 5'!AP7/'Table 5'!AO7-1)*100</f>
        <v>0.44657464805595293</v>
      </c>
      <c r="AQ6" s="26">
        <f>('Table 5'!AQ7/'Table 5'!AP7-1)*100</f>
        <v>0.39705848149613754</v>
      </c>
      <c r="AR6" s="26">
        <f>('Table 5'!AR7/'Table 5'!AQ7-1)*100</f>
        <v>5.9461878477748087</v>
      </c>
      <c r="AS6" s="26">
        <f>('Table 5'!AS7/'Table 5'!AR7-1)*100</f>
        <v>-6.4600801982017675E-2</v>
      </c>
      <c r="AT6" s="26">
        <f>('Table 5'!AT7/'Table 5'!AS7-1)*100</f>
        <v>0.32250466770591402</v>
      </c>
      <c r="AU6" s="26">
        <f>('Table 5'!AU7/'Table 5'!AT7-1)*100</f>
        <v>-9.6835595163147214E-2</v>
      </c>
      <c r="AV6" s="46" t="s">
        <v>58</v>
      </c>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row>
    <row r="7" spans="2:116" s="55" customFormat="1" ht="13">
      <c r="B7" s="113" t="s">
        <v>61</v>
      </c>
      <c r="C7" s="145" t="s">
        <v>19</v>
      </c>
      <c r="D7" s="145">
        <f>('Table 5'!D4/'Table 5'!C4-1)*100</f>
        <v>4.1294038175369474</v>
      </c>
      <c r="E7" s="145">
        <f>('Table 5'!E4/'Table 5'!D4-1)*100</f>
        <v>0.6628246166717533</v>
      </c>
      <c r="F7" s="145">
        <f>('Table 5'!F4/'Table 5'!E4-1)*100</f>
        <v>-12.961684917388638</v>
      </c>
      <c r="G7" s="145">
        <f>('Table 5'!G4/'Table 5'!F4-1)*100</f>
        <v>15.406343136393442</v>
      </c>
      <c r="H7" s="145">
        <f>('Table 5'!H4/'Table 5'!G4-1)*100</f>
        <v>1.5631966491217009</v>
      </c>
      <c r="I7" s="145">
        <f>('Table 5'!I4/'Table 5'!H4-1)*100</f>
        <v>2.622474271573072</v>
      </c>
      <c r="J7" s="145">
        <f>('Table 5'!J4/'Table 5'!I4-1)*100</f>
        <v>-0.6742330671144714</v>
      </c>
      <c r="K7" s="145">
        <f>('Table 5'!K4/'Table 5'!J4-1)*100</f>
        <v>1.9949106394845595</v>
      </c>
      <c r="L7" s="145">
        <f>('Table 5'!L4/'Table 5'!K4-1)*100</f>
        <v>2.0765061094406345</v>
      </c>
      <c r="M7" s="145">
        <f>('Table 5'!M4/'Table 5'!L4-1)*100</f>
        <v>3.398685633332521</v>
      </c>
      <c r="N7" s="145">
        <f>('Table 5'!N4/'Table 5'!M4-1)*100</f>
        <v>-0.39495179500712574</v>
      </c>
      <c r="O7" s="145">
        <f>('Table 5'!O4/'Table 5'!N4-1)*100</f>
        <v>-5.5440851781678457</v>
      </c>
      <c r="P7" s="145">
        <f>('Table 5'!P4/'Table 5'!O4-1)*100</f>
        <v>-0.51143835676755733</v>
      </c>
      <c r="Q7" s="145">
        <f>('Table 5'!Q4/'Table 5'!P4-1)*100</f>
        <v>0.97899508454413198</v>
      </c>
      <c r="R7" s="145">
        <f>('Table 5'!R4/'Table 5'!Q4-1)*100</f>
        <v>0.30420536657500552</v>
      </c>
      <c r="S7" s="145">
        <f>('Table 5'!S4/'Table 5'!R4-1)*100</f>
        <v>-2.4764469611641693</v>
      </c>
      <c r="T7" s="145">
        <f>('Table 5'!T4/'Table 5'!S4-1)*100</f>
        <v>1.9142152504191046</v>
      </c>
      <c r="U7" s="145">
        <f>('Table 5'!U4/'Table 5'!T4-1)*100</f>
        <v>2.6759454176611852</v>
      </c>
      <c r="V7" s="145">
        <f>('Table 5'!V4/'Table 5'!U4-1)*100</f>
        <v>3.2510462890763536</v>
      </c>
      <c r="W7" s="145">
        <f>('Table 5'!W4/'Table 5'!V4-1)*100</f>
        <v>-7.4589362562318628</v>
      </c>
      <c r="X7" s="145">
        <f>('Table 5'!X4/'Table 5'!W4-1)*100</f>
        <v>2.215269696808031</v>
      </c>
      <c r="Y7" s="145">
        <f>('Table 5'!Y4/'Table 5'!X4-1)*100</f>
        <v>1.3452916725758657</v>
      </c>
      <c r="Z7" s="145">
        <f>('Table 5'!Z4/'Table 5'!Y4-1)*100</f>
        <v>-0.94286941929447865</v>
      </c>
      <c r="AA7" s="145">
        <f>('Table 5'!AA4/'Table 5'!Z4-1)*100</f>
        <v>-4.0724661479730635</v>
      </c>
      <c r="AB7" s="145">
        <f>('Table 5'!AB4/'Table 5'!AA4-1)*100</f>
        <v>-2.6310750558749318</v>
      </c>
      <c r="AC7" s="145">
        <f>('Table 5'!AC4/'Table 5'!AB4-1)*100</f>
        <v>-4.1359540023544579</v>
      </c>
      <c r="AD7" s="145">
        <f>('Table 5'!AD4/'Table 5'!AC4-1)*100</f>
        <v>-1.3578899012689827</v>
      </c>
      <c r="AE7" s="145">
        <f>('Table 5'!AE4/'Table 5'!AD4-1)*100</f>
        <v>1.9537544578106969</v>
      </c>
      <c r="AF7" s="145">
        <f>('Table 5'!AF4/'Table 5'!AE4-1)*100</f>
        <v>4.5261843541654301</v>
      </c>
      <c r="AG7" s="145">
        <f>('Table 5'!AG4/'Table 5'!AF4-1)*100</f>
        <v>3.2590613430669269</v>
      </c>
      <c r="AH7" s="145">
        <f>('Table 5'!AH4/'Table 5'!AG4-1)*100</f>
        <v>1.2403199476083149</v>
      </c>
      <c r="AI7" s="145">
        <f>('Table 5'!AI4/'Table 5'!AH4-1)*100</f>
        <v>1.4191295792581382</v>
      </c>
      <c r="AJ7" s="145">
        <f>('Table 5'!AJ4/'Table 5'!AI4-1)*100</f>
        <v>3.7342717715211693</v>
      </c>
      <c r="AK7" s="145">
        <f>('Table 5'!AK4/'Table 5'!AJ4-1)*100</f>
        <v>4.0423336784220831</v>
      </c>
      <c r="AL7" s="145">
        <f>('Table 5'!AL4/'Table 5'!AK4-1)*100</f>
        <v>-3.5843505929442521</v>
      </c>
      <c r="AM7" s="145">
        <f>('Table 5'!AM4/'Table 5'!AL4-1)*100</f>
        <v>-0.69159150602270403</v>
      </c>
      <c r="AN7" s="145">
        <f>('Table 5'!AN4/'Table 5'!AM4-1)*100</f>
        <v>3.0529124361611926</v>
      </c>
      <c r="AO7" s="145">
        <f>('Table 5'!AO4/'Table 5'!AN4-1)*100</f>
        <v>1.776079718650081</v>
      </c>
      <c r="AP7" s="145">
        <f>('Table 5'!AP4/'Table 5'!AO4-1)*100</f>
        <v>-0.64536918710234037</v>
      </c>
      <c r="AQ7" s="145">
        <f>('Table 5'!AQ4/'Table 5'!AP4-1)*100</f>
        <v>-1.9542533265659801</v>
      </c>
      <c r="AR7" s="145">
        <f>('Table 5'!AR4/'Table 5'!AQ4-1)*100</f>
        <v>4.8568261359520415</v>
      </c>
      <c r="AS7" s="145">
        <f>('Table 5'!AS4/'Table 5'!AR4-1)*100</f>
        <v>2.5097370099065763</v>
      </c>
      <c r="AT7" s="145">
        <f>('Table 5'!AT4/'Table 5'!AS4-1)*100</f>
        <v>-0.96231229261390938</v>
      </c>
      <c r="AU7" s="145">
        <f>('Table 5'!AU4/'Table 5'!AT4-1)*100</f>
        <v>-2.8434846384285062</v>
      </c>
      <c r="AV7" s="114" t="s">
        <v>60</v>
      </c>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row>
    <row r="8" spans="2:116" s="55" customFormat="1" ht="12.5">
      <c r="B8" s="45" t="s">
        <v>52</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23"/>
      <c r="AU8" s="60"/>
      <c r="AV8" s="50" t="s">
        <v>53</v>
      </c>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row>
    <row r="9" spans="2:116" s="55" customFormat="1" ht="12.5">
      <c r="B9" s="51" t="s">
        <v>23</v>
      </c>
      <c r="C9" s="60"/>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2" t="s">
        <v>24</v>
      </c>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row>
    <row r="11" spans="2:116" customFormat="1" ht="14.5">
      <c r="B11" s="169" t="s">
        <v>189</v>
      </c>
      <c r="AV11" s="216" t="s">
        <v>187</v>
      </c>
    </row>
    <row r="12" spans="2:116" ht="14.5">
      <c r="B12" s="169" t="s">
        <v>190</v>
      </c>
      <c r="AV12" s="169" t="s">
        <v>188</v>
      </c>
    </row>
  </sheetData>
  <mergeCells count="2">
    <mergeCell ref="B1:H1"/>
    <mergeCell ref="AR1:AV1"/>
  </mergeCells>
  <hyperlinks>
    <hyperlink ref="AV11" location="Index!A1" display="العودة إلى الصفحة الرئيسية " xr:uid="{2BE927A6-709E-428A-B69E-989943B8B951}"/>
    <hyperlink ref="AV12" location="Enquiries!A1" display="للنشر الإعلامي يُرجى التواصل معنا للدعم والتنسيق." xr:uid="{DA82D2BF-A8D0-4317-9B51-856C96B3F6E4}"/>
    <hyperlink ref="B11" location="Index!A1" display="Return to Main Page" xr:uid="{CB8FB495-C753-4D4C-B803-D1204B36DFBD}"/>
    <hyperlink ref="B12" location="Enquiries!A1" display="Contact us for media support and coordination." xr:uid="{F3CB00E5-41F0-4DF0-ABF2-E8A8DB783948}"/>
  </hyperlinks>
  <pageMargins left="0.7" right="0.7" top="0.75" bottom="0.75" header="0.3" footer="0.3"/>
  <headerFooter>
    <oddFooter>&amp;L_x000D_&amp;1#&amp;"Calibri"&amp;11&amp;K000000 This document is classified as Open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B1:DL17"/>
  <sheetViews>
    <sheetView showGridLines="0" workbookViewId="0">
      <pane xSplit="2" topLeftCell="C1" activePane="topRight" state="frozen"/>
      <selection activeCell="AH27" sqref="AH27"/>
      <selection pane="topRight"/>
    </sheetView>
  </sheetViews>
  <sheetFormatPr defaultColWidth="8.81640625" defaultRowHeight="14"/>
  <cols>
    <col min="1" max="1" width="8.81640625" style="42"/>
    <col min="2" max="2" width="50.54296875" style="42" customWidth="1"/>
    <col min="3" max="30" width="8.81640625" style="42"/>
    <col min="31" max="31" width="10.453125" style="42" customWidth="1"/>
    <col min="32" max="32" width="9.81640625" style="42" customWidth="1"/>
    <col min="33" max="33" width="9.453125" style="42" customWidth="1"/>
    <col min="34" max="34" width="9.81640625" style="42" customWidth="1"/>
    <col min="35" max="35" width="10.54296875" style="42" customWidth="1"/>
    <col min="36" max="47" width="10.1796875" style="42" customWidth="1"/>
    <col min="48" max="48" width="50.54296875" style="42" customWidth="1"/>
    <col min="49" max="16384" width="8.81640625" style="42"/>
  </cols>
  <sheetData>
    <row r="1" spans="2:116" s="53" customFormat="1" ht="69.75" customHeight="1">
      <c r="B1" s="168" t="s">
        <v>118</v>
      </c>
      <c r="C1" s="66"/>
      <c r="E1" s="66"/>
      <c r="F1" s="66"/>
      <c r="H1" s="66"/>
      <c r="J1" s="54"/>
      <c r="K1" s="54"/>
      <c r="L1" s="54"/>
      <c r="M1" s="54"/>
      <c r="N1" s="54"/>
      <c r="O1" s="66"/>
      <c r="P1" s="66"/>
      <c r="Q1" s="66"/>
      <c r="R1" s="66"/>
      <c r="T1" s="66"/>
      <c r="V1" s="67"/>
      <c r="W1" s="67"/>
      <c r="X1" s="67"/>
      <c r="Y1" s="67"/>
      <c r="Z1" s="67"/>
      <c r="AA1" s="67"/>
      <c r="AB1" s="67"/>
      <c r="AC1" s="67"/>
      <c r="AD1" s="67"/>
      <c r="AE1" s="67"/>
      <c r="AG1" s="165"/>
      <c r="AH1" s="165"/>
      <c r="AI1" s="165"/>
      <c r="AJ1" s="165"/>
      <c r="AK1" s="165"/>
      <c r="AL1" s="165"/>
      <c r="AM1" s="165"/>
      <c r="AN1" s="165"/>
      <c r="AO1" s="165"/>
      <c r="AP1" s="165"/>
      <c r="AQ1" s="165"/>
      <c r="AR1" s="165"/>
      <c r="AS1" s="165"/>
      <c r="AT1" s="165"/>
      <c r="AU1" s="165"/>
      <c r="AV1" s="165" t="s">
        <v>119</v>
      </c>
    </row>
    <row r="2" spans="2:116">
      <c r="B2" s="4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42" t="s">
        <v>89</v>
      </c>
    </row>
    <row r="3" spans="2:116">
      <c r="B3" s="43" t="s">
        <v>72</v>
      </c>
      <c r="C3" s="22" t="s">
        <v>94</v>
      </c>
      <c r="D3" s="22" t="s">
        <v>95</v>
      </c>
      <c r="E3" s="22" t="s">
        <v>96</v>
      </c>
      <c r="F3" s="22" t="s">
        <v>97</v>
      </c>
      <c r="G3" s="22" t="s">
        <v>98</v>
      </c>
      <c r="H3" s="22" t="s">
        <v>99</v>
      </c>
      <c r="I3" s="22" t="s">
        <v>100</v>
      </c>
      <c r="J3" s="22" t="s">
        <v>101</v>
      </c>
      <c r="K3" s="22" t="s">
        <v>102</v>
      </c>
      <c r="L3" s="22" t="s">
        <v>103</v>
      </c>
      <c r="M3" s="22" t="s">
        <v>104</v>
      </c>
      <c r="N3" s="22" t="s">
        <v>105</v>
      </c>
      <c r="O3" s="22" t="s">
        <v>106</v>
      </c>
      <c r="P3" s="22" t="s">
        <v>107</v>
      </c>
      <c r="Q3" s="22" t="s">
        <v>108</v>
      </c>
      <c r="R3" s="22" t="s">
        <v>109</v>
      </c>
      <c r="S3" s="22" t="s">
        <v>110</v>
      </c>
      <c r="T3" s="22" t="s">
        <v>111</v>
      </c>
      <c r="U3" s="22" t="s">
        <v>112</v>
      </c>
      <c r="V3" s="22" t="s">
        <v>113</v>
      </c>
      <c r="W3" s="22" t="s">
        <v>1</v>
      </c>
      <c r="X3" s="22" t="s">
        <v>2</v>
      </c>
      <c r="Y3" s="22" t="s">
        <v>3</v>
      </c>
      <c r="Z3" s="22" t="s">
        <v>4</v>
      </c>
      <c r="AA3" s="22" t="s">
        <v>5</v>
      </c>
      <c r="AB3" s="22" t="s">
        <v>6</v>
      </c>
      <c r="AC3" s="22" t="s">
        <v>7</v>
      </c>
      <c r="AD3" s="22" t="s">
        <v>8</v>
      </c>
      <c r="AE3" s="32" t="s">
        <v>134</v>
      </c>
      <c r="AF3" s="32" t="s">
        <v>135</v>
      </c>
      <c r="AG3" s="32" t="s">
        <v>136</v>
      </c>
      <c r="AH3" s="32" t="s">
        <v>137</v>
      </c>
      <c r="AI3" s="32" t="s">
        <v>145</v>
      </c>
      <c r="AJ3" s="32" t="s">
        <v>146</v>
      </c>
      <c r="AK3" s="32" t="s">
        <v>147</v>
      </c>
      <c r="AL3" s="32" t="s">
        <v>148</v>
      </c>
      <c r="AM3" s="32" t="s">
        <v>166</v>
      </c>
      <c r="AN3" s="32" t="s">
        <v>167</v>
      </c>
      <c r="AO3" s="32" t="s">
        <v>168</v>
      </c>
      <c r="AP3" s="32" t="s">
        <v>169</v>
      </c>
      <c r="AQ3" s="32" t="s">
        <v>149</v>
      </c>
      <c r="AR3" s="32" t="s">
        <v>150</v>
      </c>
      <c r="AS3" s="32" t="s">
        <v>151</v>
      </c>
      <c r="AT3" s="32" t="s">
        <v>170</v>
      </c>
      <c r="AU3" s="32" t="s">
        <v>175</v>
      </c>
      <c r="AV3" s="44" t="s">
        <v>73</v>
      </c>
    </row>
    <row r="4" spans="2:116">
      <c r="B4" s="69" t="s">
        <v>63</v>
      </c>
      <c r="C4" s="142">
        <f>C8-C7-C6-C5</f>
        <v>210913.53322655064</v>
      </c>
      <c r="D4" s="142">
        <f t="shared" ref="D4:AK4" si="0">D8-D7-D6-D5</f>
        <v>219269.14225933337</v>
      </c>
      <c r="E4" s="142">
        <f t="shared" si="0"/>
        <v>222502.26874011033</v>
      </c>
      <c r="F4" s="142">
        <f t="shared" si="0"/>
        <v>190457.9063648466</v>
      </c>
      <c r="G4" s="142">
        <f t="shared" si="0"/>
        <v>221078.65936084255</v>
      </c>
      <c r="H4" s="142">
        <f t="shared" si="0"/>
        <v>225890.35049657751</v>
      </c>
      <c r="I4" s="142">
        <f t="shared" si="0"/>
        <v>231769.55526305496</v>
      </c>
      <c r="J4" s="142">
        <f t="shared" si="0"/>
        <v>231070.1909140643</v>
      </c>
      <c r="K4" s="142">
        <f t="shared" si="0"/>
        <v>231409.01581202509</v>
      </c>
      <c r="L4" s="142">
        <f t="shared" si="0"/>
        <v>236727.49788815039</v>
      </c>
      <c r="M4" s="142">
        <f t="shared" si="0"/>
        <v>245062.49960040051</v>
      </c>
      <c r="N4" s="142">
        <f t="shared" si="0"/>
        <v>243494.11026835715</v>
      </c>
      <c r="O4" s="142">
        <f t="shared" si="0"/>
        <v>230738.34577804382</v>
      </c>
      <c r="P4" s="142">
        <f t="shared" si="0"/>
        <v>229337.38250678522</v>
      </c>
      <c r="Q4" s="142">
        <f t="shared" si="0"/>
        <v>231339.79026242701</v>
      </c>
      <c r="R4" s="142">
        <f t="shared" si="0"/>
        <v>231180.68108142115</v>
      </c>
      <c r="S4" s="142">
        <f t="shared" si="0"/>
        <v>227932.77376050898</v>
      </c>
      <c r="T4" s="142">
        <f t="shared" si="0"/>
        <v>232775.65029795564</v>
      </c>
      <c r="U4" s="142">
        <f t="shared" si="0"/>
        <v>239757.84652185522</v>
      </c>
      <c r="V4" s="142">
        <f t="shared" si="0"/>
        <v>248686.31270546513</v>
      </c>
      <c r="W4" s="142">
        <f t="shared" si="0"/>
        <v>228070.05591433225</v>
      </c>
      <c r="X4" s="142">
        <f t="shared" si="0"/>
        <v>233313.39372603223</v>
      </c>
      <c r="Y4" s="142">
        <f t="shared" si="0"/>
        <v>237100.8309383895</v>
      </c>
      <c r="Z4" s="142">
        <f t="shared" si="0"/>
        <v>233389.07839055816</v>
      </c>
      <c r="AA4" s="142">
        <f t="shared" si="0"/>
        <v>225842.16203353534</v>
      </c>
      <c r="AB4" s="142">
        <f t="shared" si="0"/>
        <v>218584.01268258694</v>
      </c>
      <c r="AC4" s="142">
        <f t="shared" si="0"/>
        <v>208112.69240089494</v>
      </c>
      <c r="AD4" s="142">
        <f t="shared" si="0"/>
        <v>205188.89200617551</v>
      </c>
      <c r="AE4" s="142">
        <f t="shared" si="0"/>
        <v>211165.68415720342</v>
      </c>
      <c r="AF4" s="142">
        <f t="shared" si="0"/>
        <v>220391.99280878971</v>
      </c>
      <c r="AG4" s="142">
        <f t="shared" si="0"/>
        <v>227146.4448622849</v>
      </c>
      <c r="AH4" s="142">
        <f t="shared" si="0"/>
        <v>230193.98245633324</v>
      </c>
      <c r="AI4" s="142">
        <f t="shared" si="0"/>
        <v>234075.13041754693</v>
      </c>
      <c r="AJ4" s="142">
        <f t="shared" si="0"/>
        <v>245835.41095828591</v>
      </c>
      <c r="AK4" s="142">
        <f t="shared" si="0"/>
        <v>254888.46550652152</v>
      </c>
      <c r="AL4" s="142">
        <f t="shared" ref="AL4:AM4" si="1">AL8-AL7-AL6-AL5</f>
        <v>243511.01273073922</v>
      </c>
      <c r="AM4" s="142">
        <f t="shared" si="1"/>
        <v>242050.81855399284</v>
      </c>
      <c r="AN4" s="142">
        <f t="shared" ref="AN4" si="2">AN8-AN7-AN6-AN5</f>
        <v>249682.95313275763</v>
      </c>
      <c r="AO4" s="142">
        <f t="shared" ref="AO4:AT4" si="3">AO8-AO7-AO6-AO5</f>
        <v>254588.25342831662</v>
      </c>
      <c r="AP4" s="142">
        <f t="shared" si="3"/>
        <v>250301.76126816715</v>
      </c>
      <c r="AQ4" s="142">
        <f t="shared" si="3"/>
        <v>245960.05421891678</v>
      </c>
      <c r="AR4" s="142">
        <f t="shared" si="3"/>
        <v>257852.86721520469</v>
      </c>
      <c r="AS4" s="142">
        <f t="shared" si="3"/>
        <v>265151.6732121578</v>
      </c>
      <c r="AT4" s="142">
        <f t="shared" si="3"/>
        <v>260707.55559834233</v>
      </c>
      <c r="AU4" s="142">
        <f t="shared" ref="AU4" si="4">AU8-AU7-AU6-AU5</f>
        <v>253392.27180754091</v>
      </c>
      <c r="AV4" s="70" t="s">
        <v>62</v>
      </c>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row>
    <row r="5" spans="2:116">
      <c r="B5" s="45" t="s">
        <v>65</v>
      </c>
      <c r="C5" s="143">
        <f>'Table 1'!C13</f>
        <v>14385.102073371152</v>
      </c>
      <c r="D5" s="143">
        <f>'Table 1'!D13</f>
        <v>15058.760666898441</v>
      </c>
      <c r="E5" s="143">
        <f>'Table 1'!E13</f>
        <v>15670.775812291178</v>
      </c>
      <c r="F5" s="143">
        <f>'Table 1'!F13</f>
        <v>16216.589210761918</v>
      </c>
      <c r="G5" s="143">
        <f>'Table 1'!G13</f>
        <v>17738.20493940837</v>
      </c>
      <c r="H5" s="143">
        <f>'Table 1'!H13</f>
        <v>16601.028894682688</v>
      </c>
      <c r="I5" s="143">
        <f>'Table 1'!I13</f>
        <v>17645.898413370527</v>
      </c>
      <c r="J5" s="143">
        <f>'Table 1'!J13</f>
        <v>17158.844369398139</v>
      </c>
      <c r="K5" s="143">
        <f>'Table 1'!K13</f>
        <v>18925.833354743954</v>
      </c>
      <c r="L5" s="143">
        <f>'Table 1'!L13</f>
        <v>18726.998809274945</v>
      </c>
      <c r="M5" s="143">
        <f>'Table 1'!M13</f>
        <v>19139.521582063586</v>
      </c>
      <c r="N5" s="143">
        <f>'Table 1'!N13</f>
        <v>19475.25128312676</v>
      </c>
      <c r="O5" s="143">
        <f>'Table 1'!O13</f>
        <v>18657.994335185715</v>
      </c>
      <c r="P5" s="143">
        <f>'Table 1'!P13</f>
        <v>18477.354160442923</v>
      </c>
      <c r="Q5" s="143">
        <f>'Table 1'!Q13</f>
        <v>18939.420972299089</v>
      </c>
      <c r="R5" s="143">
        <f>'Table 1'!R13</f>
        <v>18964.93212432753</v>
      </c>
      <c r="S5" s="143">
        <f>'Table 1'!S13</f>
        <v>17168.177910007515</v>
      </c>
      <c r="T5" s="143">
        <f>'Table 1'!T13</f>
        <v>17132.461160917424</v>
      </c>
      <c r="U5" s="143">
        <f>'Table 1'!U13</f>
        <v>17048.092737190353</v>
      </c>
      <c r="V5" s="143">
        <f>'Table 1'!V13</f>
        <v>16746.302847231975</v>
      </c>
      <c r="W5" s="143">
        <f>'Table 1'!W13</f>
        <v>16859.1696919149</v>
      </c>
      <c r="X5" s="143">
        <f>'Table 1'!X13</f>
        <v>17288.222840766015</v>
      </c>
      <c r="Y5" s="143">
        <f>'Table 1'!Y13</f>
        <v>17477.34016853679</v>
      </c>
      <c r="Z5" s="143">
        <f>'Table 1'!Z13</f>
        <v>18218.57893669041</v>
      </c>
      <c r="AA5" s="143">
        <f>'Table 1'!AA13</f>
        <v>13619.245631252505</v>
      </c>
      <c r="AB5" s="143">
        <f>'Table 1'!AB13</f>
        <v>14290.562388170665</v>
      </c>
      <c r="AC5" s="143">
        <f>'Table 1'!AC13</f>
        <v>14067.454232220725</v>
      </c>
      <c r="AD5" s="143">
        <f>'Table 1'!AD13</f>
        <v>13855.432467491371</v>
      </c>
      <c r="AE5" s="143">
        <f>'Table 1'!AE13</f>
        <v>12922.552536339334</v>
      </c>
      <c r="AF5" s="143">
        <f>'Table 1'!AF13</f>
        <v>14034.978618853385</v>
      </c>
      <c r="AG5" s="143">
        <f>'Table 1'!AG13</f>
        <v>15540.175164330156</v>
      </c>
      <c r="AH5" s="143">
        <f>'Table 1'!AH13</f>
        <v>15582.074498450378</v>
      </c>
      <c r="AI5" s="143">
        <f>'Table 1'!AI13</f>
        <v>15624.919456856293</v>
      </c>
      <c r="AJ5" s="143">
        <f>'Table 1'!AJ13</f>
        <v>14246.104041502986</v>
      </c>
      <c r="AK5" s="143">
        <f>'Table 1'!AK13</f>
        <v>16318.073333680621</v>
      </c>
      <c r="AL5" s="143">
        <f>'Table 1'!AL13</f>
        <v>16551.973426252582</v>
      </c>
      <c r="AM5" s="143">
        <f>'Table 1'!AM13</f>
        <v>16264.111247764422</v>
      </c>
      <c r="AN5" s="143">
        <f>'Table 1'!AN13</f>
        <v>17250.238934617621</v>
      </c>
      <c r="AO5" s="143">
        <f>'Table 1'!AO13</f>
        <v>17426.707927911768</v>
      </c>
      <c r="AP5" s="143">
        <f>'Table 1'!AP13</f>
        <v>19297.964538656321</v>
      </c>
      <c r="AQ5" s="143">
        <f>'Table 1'!AQ13</f>
        <v>17986.251054038545</v>
      </c>
      <c r="AR5" s="143">
        <f>'Table 1'!AR13</f>
        <v>19721.567223216181</v>
      </c>
      <c r="AS5" s="143">
        <f>'Table 1'!AS13</f>
        <v>19609.69706837607</v>
      </c>
      <c r="AT5" s="143">
        <f>'Table 1'!AT13</f>
        <v>20448.294000748425</v>
      </c>
      <c r="AU5" s="143">
        <f>'Table 1'!AU13</f>
        <v>19631.930262773458</v>
      </c>
      <c r="AV5" s="46" t="s">
        <v>64</v>
      </c>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row>
    <row r="6" spans="2:116">
      <c r="B6" s="69" t="s">
        <v>67</v>
      </c>
      <c r="C6" s="146">
        <f>'Table 1'!C16</f>
        <v>13740.849856175804</v>
      </c>
      <c r="D6" s="146">
        <f>'Table 1'!D16</f>
        <v>14535.552911028612</v>
      </c>
      <c r="E6" s="146">
        <f>'Table 1'!E16</f>
        <v>12262.788202048338</v>
      </c>
      <c r="F6" s="146">
        <f>'Table 1'!F16</f>
        <v>11080.32382687107</v>
      </c>
      <c r="G6" s="146">
        <f>'Table 1'!G16</f>
        <v>12984.081444065259</v>
      </c>
      <c r="H6" s="146">
        <f>'Table 1'!H16</f>
        <v>13149.396234185719</v>
      </c>
      <c r="I6" s="146">
        <f>'Table 1'!I16</f>
        <v>12845.61548692653</v>
      </c>
      <c r="J6" s="146">
        <f>'Table 1'!J16</f>
        <v>12149.450866514764</v>
      </c>
      <c r="K6" s="146">
        <f>'Table 1'!K16</f>
        <v>15489.475747249468</v>
      </c>
      <c r="L6" s="146">
        <f>'Table 1'!L16</f>
        <v>15804.764615001943</v>
      </c>
      <c r="M6" s="146">
        <f>'Table 1'!M16</f>
        <v>16207.980406483246</v>
      </c>
      <c r="N6" s="146">
        <f>'Table 1'!N16</f>
        <v>16226.30255787219</v>
      </c>
      <c r="O6" s="146">
        <f>'Table 1'!O16</f>
        <v>14418.691590601626</v>
      </c>
      <c r="P6" s="146">
        <f>'Table 1'!P16</f>
        <v>14612.274489780393</v>
      </c>
      <c r="Q6" s="146">
        <f>'Table 1'!Q16</f>
        <v>14694.304649498343</v>
      </c>
      <c r="R6" s="146">
        <f>'Table 1'!R16</f>
        <v>15604.152673063454</v>
      </c>
      <c r="S6" s="146">
        <f>'Table 1'!S16</f>
        <v>14046.850728269876</v>
      </c>
      <c r="T6" s="146">
        <f>'Table 1'!T16</f>
        <v>14138.807305111985</v>
      </c>
      <c r="U6" s="146">
        <f>'Table 1'!U16</f>
        <v>14258.409720227641</v>
      </c>
      <c r="V6" s="146">
        <f>'Table 1'!V16</f>
        <v>14407.299698649236</v>
      </c>
      <c r="W6" s="146">
        <f>'Table 1'!W16</f>
        <v>13883.729240536475</v>
      </c>
      <c r="X6" s="146">
        <f>'Table 1'!X16</f>
        <v>13901.415911773929</v>
      </c>
      <c r="Y6" s="146">
        <f>'Table 1'!Y16</f>
        <v>13430.329663847922</v>
      </c>
      <c r="Z6" s="146">
        <f>'Table 1'!Z16</f>
        <v>13787.151490333765</v>
      </c>
      <c r="AA6" s="146">
        <f>'Table 1'!AA16</f>
        <v>15041.98097559734</v>
      </c>
      <c r="AB6" s="146">
        <f>'Table 1'!AB16</f>
        <v>14879.061542414202</v>
      </c>
      <c r="AC6" s="146">
        <f>'Table 1'!AC16</f>
        <v>15266.014941546498</v>
      </c>
      <c r="AD6" s="146">
        <f>'Table 1'!AD16</f>
        <v>15180.563916668198</v>
      </c>
      <c r="AE6" s="146">
        <f>'Table 1'!AE16</f>
        <v>14722.900348232097</v>
      </c>
      <c r="AF6" s="146">
        <f>'Table 1'!AF16</f>
        <v>15234.724440057988</v>
      </c>
      <c r="AG6" s="146">
        <f>'Table 1'!AG16</f>
        <v>15113.002149482063</v>
      </c>
      <c r="AH6" s="146">
        <f>'Table 1'!AH16</f>
        <v>15189.129364382346</v>
      </c>
      <c r="AI6" s="146">
        <f>'Table 1'!AI16</f>
        <v>14940.200276152806</v>
      </c>
      <c r="AJ6" s="146">
        <f>'Table 1'!AJ16</f>
        <v>14506.497240650575</v>
      </c>
      <c r="AK6" s="146">
        <f>'Table 1'!AK16</f>
        <v>14502.9493034229</v>
      </c>
      <c r="AL6" s="146">
        <f>'Table 1'!AL16</f>
        <v>15331.821466129049</v>
      </c>
      <c r="AM6" s="146">
        <f>'Table 1'!AM16</f>
        <v>15182.258263016005</v>
      </c>
      <c r="AN6" s="146">
        <f>'Table 1'!AN16</f>
        <v>14965.724423380585</v>
      </c>
      <c r="AO6" s="146">
        <f>'Table 1'!AO16</f>
        <v>14914.737955310555</v>
      </c>
      <c r="AP6" s="146">
        <f>'Table 1'!AP16</f>
        <v>15458.841115144067</v>
      </c>
      <c r="AQ6" s="146">
        <f>'Table 1'!AQ16</f>
        <v>15493.478410093167</v>
      </c>
      <c r="AR6" s="146">
        <f>'Table 1'!AR16</f>
        <v>15498.808982317309</v>
      </c>
      <c r="AS6" s="146">
        <f>'Table 1'!AS16</f>
        <v>15696.429997246058</v>
      </c>
      <c r="AT6" s="146">
        <f>'Table 1'!AT16</f>
        <v>16370.630950681325</v>
      </c>
      <c r="AU6" s="146">
        <f>'Table 1'!AU16</f>
        <v>15976.373151565193</v>
      </c>
      <c r="AV6" s="70" t="s">
        <v>66</v>
      </c>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row>
    <row r="7" spans="2:116">
      <c r="B7" s="45" t="s">
        <v>69</v>
      </c>
      <c r="C7" s="143">
        <f>'Table 1'!C20</f>
        <v>887.63103800730948</v>
      </c>
      <c r="D7" s="143">
        <f>'Table 1'!D20</f>
        <v>971.21985227012203</v>
      </c>
      <c r="E7" s="143">
        <f>'Table 1'!E20</f>
        <v>1054.8086665329347</v>
      </c>
      <c r="F7" s="143">
        <f>'Table 1'!F20</f>
        <v>1138.397480795747</v>
      </c>
      <c r="G7" s="143">
        <f>'Table 1'!G20</f>
        <v>815.71123428646717</v>
      </c>
      <c r="H7" s="143">
        <f>'Table 1'!H20</f>
        <v>924.77647016946912</v>
      </c>
      <c r="I7" s="143">
        <f>'Table 1'!I20</f>
        <v>1032.8485256903509</v>
      </c>
      <c r="J7" s="143">
        <f>'Table 1'!J20</f>
        <v>1140.216882304474</v>
      </c>
      <c r="K7" s="143">
        <f>'Table 1'!K20</f>
        <v>911.44254929617057</v>
      </c>
      <c r="L7" s="143">
        <f>'Table 1'!L20</f>
        <v>1015.2906583264805</v>
      </c>
      <c r="M7" s="143">
        <f>'Table 1'!M20</f>
        <v>1118.3064628569448</v>
      </c>
      <c r="N7" s="143">
        <f>'Table 1'!N20</f>
        <v>1220.742836344325</v>
      </c>
      <c r="O7" s="143">
        <f>'Table 1'!O20</f>
        <v>1054.8507872418909</v>
      </c>
      <c r="P7" s="143">
        <f>'Table 1'!P20</f>
        <v>1088.2251594799827</v>
      </c>
      <c r="Q7" s="143">
        <f>'Table 1'!Q20</f>
        <v>1121.5216428273641</v>
      </c>
      <c r="R7" s="143">
        <f>'Table 1'!R20</f>
        <v>1154.7470325867989</v>
      </c>
      <c r="S7" s="143">
        <f>'Table 1'!S20</f>
        <v>1146.9618134081827</v>
      </c>
      <c r="T7" s="143">
        <f>'Table 1'!T20</f>
        <v>1230.4475208018157</v>
      </c>
      <c r="U7" s="143">
        <f>'Table 1'!U20</f>
        <v>1311.6948327036228</v>
      </c>
      <c r="V7" s="143">
        <f>'Table 1'!V20</f>
        <v>1391.1998253128118</v>
      </c>
      <c r="W7" s="143">
        <f>'Table 1'!W20</f>
        <v>1441.3106236174212</v>
      </c>
      <c r="X7" s="143">
        <f>'Table 1'!X20</f>
        <v>1516.5668694450203</v>
      </c>
      <c r="Y7" s="143">
        <f>'Table 1'!Y20</f>
        <v>1589.8380946915252</v>
      </c>
      <c r="Z7" s="143">
        <f>'Table 1'!Z20</f>
        <v>1661.5697557950043</v>
      </c>
      <c r="AA7" s="143">
        <f>'Table 1'!AA20</f>
        <v>1677.2093195885627</v>
      </c>
      <c r="AB7" s="143">
        <f>'Table 1'!AB20</f>
        <v>1686.6575358858438</v>
      </c>
      <c r="AC7" s="143">
        <f>'Table 1'!AC20</f>
        <v>1677.3967450528021</v>
      </c>
      <c r="AD7" s="143">
        <f>'Table 1'!AD20</f>
        <v>1651.6352794014215</v>
      </c>
      <c r="AE7" s="143">
        <f>'Table 1'!AE20</f>
        <v>1673.834724088051</v>
      </c>
      <c r="AF7" s="143">
        <f>'Table 1'!AF20</f>
        <v>1708.0690643474372</v>
      </c>
      <c r="AG7" s="143">
        <f>'Table 1'!AG20</f>
        <v>1762.4375930099511</v>
      </c>
      <c r="AH7" s="143">
        <f>'Table 1'!AH20</f>
        <v>1816.2734536803353</v>
      </c>
      <c r="AI7" s="143">
        <f>'Table 1'!AI20</f>
        <v>1870.41904673309</v>
      </c>
      <c r="AJ7" s="143">
        <f>'Table 1'!AJ20</f>
        <v>1874.8896447761094</v>
      </c>
      <c r="AK7" s="143">
        <f>'Table 1'!AK20</f>
        <v>1928.9667328396549</v>
      </c>
      <c r="AL7" s="143">
        <f>'Table 1'!AL20</f>
        <v>1933.6765904436179</v>
      </c>
      <c r="AM7" s="143">
        <f>'Table 1'!AM20</f>
        <v>1913.3159081886197</v>
      </c>
      <c r="AN7" s="143">
        <f>'Table 1'!AN20</f>
        <v>1919.6290084908655</v>
      </c>
      <c r="AO7" s="143">
        <f>'Table 1'!AO20</f>
        <v>1929.6898120875253</v>
      </c>
      <c r="AP7" s="143">
        <f>'Table 1'!AP20</f>
        <v>1936.6127102029718</v>
      </c>
      <c r="AQ7" s="143">
        <f>'Table 1'!AQ20</f>
        <v>1946.7831040763622</v>
      </c>
      <c r="AR7" s="143">
        <f>'Table 1'!AR20</f>
        <v>1979.7796851618707</v>
      </c>
      <c r="AS7" s="143">
        <f>'Table 1'!AS20</f>
        <v>2000.2777478571613</v>
      </c>
      <c r="AT7" s="143">
        <f>'Table 1'!AT20</f>
        <v>2021.0062110205238</v>
      </c>
      <c r="AU7" s="143">
        <f>'Table 1'!AU20</f>
        <v>2029.3247680712595</v>
      </c>
      <c r="AV7" s="46" t="s">
        <v>68</v>
      </c>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row>
    <row r="8" spans="2:116">
      <c r="B8" s="62" t="s">
        <v>71</v>
      </c>
      <c r="C8" s="144">
        <f>'Table 5'!C4</f>
        <v>239927.11619410489</v>
      </c>
      <c r="D8" s="144">
        <f>'Table 5'!D4</f>
        <v>249834.67568953056</v>
      </c>
      <c r="E8" s="144">
        <f>'Table 5'!E4</f>
        <v>251490.64142098281</v>
      </c>
      <c r="F8" s="144">
        <f>'Table 5'!F4</f>
        <v>218893.21688327534</v>
      </c>
      <c r="G8" s="144">
        <f>'Table 5'!G4</f>
        <v>252616.65697860264</v>
      </c>
      <c r="H8" s="144">
        <f>'Table 5'!H4</f>
        <v>256565.55209561539</v>
      </c>
      <c r="I8" s="144">
        <f>'Table 5'!I4</f>
        <v>263293.91768904234</v>
      </c>
      <c r="J8" s="144">
        <f>'Table 5'!J4</f>
        <v>261518.70303228166</v>
      </c>
      <c r="K8" s="144">
        <f>'Table 5'!K4</f>
        <v>266735.7674633147</v>
      </c>
      <c r="L8" s="144">
        <f>'Table 5'!L4</f>
        <v>272274.55197075376</v>
      </c>
      <c r="M8" s="144">
        <f>'Table 5'!M4</f>
        <v>281528.30805180426</v>
      </c>
      <c r="N8" s="144">
        <f>'Table 5'!N4</f>
        <v>280416.40694570047</v>
      </c>
      <c r="O8" s="144">
        <f>'Table 5'!O4</f>
        <v>264869.88249107305</v>
      </c>
      <c r="P8" s="144">
        <f>'Table 5'!P4</f>
        <v>263515.23631648853</v>
      </c>
      <c r="Q8" s="144">
        <f>'Table 5'!Q4</f>
        <v>266095.03752705181</v>
      </c>
      <c r="R8" s="144">
        <f>'Table 5'!R4</f>
        <v>266904.5129113989</v>
      </c>
      <c r="S8" s="144">
        <f>'Table 5'!S4</f>
        <v>260294.76421219454</v>
      </c>
      <c r="T8" s="144">
        <f>'Table 5'!T4</f>
        <v>265277.36628478684</v>
      </c>
      <c r="U8" s="144">
        <f>'Table 5'!U4</f>
        <v>272376.04381197685</v>
      </c>
      <c r="V8" s="144">
        <f>'Table 5'!V4</f>
        <v>281231.11507665913</v>
      </c>
      <c r="W8" s="144">
        <f>'Table 5'!W4</f>
        <v>260254.26547040106</v>
      </c>
      <c r="X8" s="144">
        <f>'Table 5'!X4</f>
        <v>266019.59934801719</v>
      </c>
      <c r="Y8" s="144">
        <f>'Table 5'!Y4</f>
        <v>269598.33886546572</v>
      </c>
      <c r="Z8" s="144">
        <f>'Table 5'!Z4</f>
        <v>267056.37857337733</v>
      </c>
      <c r="AA8" s="144">
        <f>'Table 5'!AA4</f>
        <v>256180.59795997373</v>
      </c>
      <c r="AB8" s="144">
        <f>'Table 5'!AB4</f>
        <v>249440.29414905762</v>
      </c>
      <c r="AC8" s="144">
        <f>'Table 5'!AC4</f>
        <v>239123.55831971494</v>
      </c>
      <c r="AD8" s="144">
        <f>'Table 5'!AD4</f>
        <v>235876.52366973649</v>
      </c>
      <c r="AE8" s="144">
        <f>'Table 5'!AE4</f>
        <v>240484.97176586289</v>
      </c>
      <c r="AF8" s="144">
        <f>'Table 5'!AF4</f>
        <v>251369.76493204851</v>
      </c>
      <c r="AG8" s="144">
        <f>'Table 5'!AG4</f>
        <v>259562.05976910709</v>
      </c>
      <c r="AH8" s="144">
        <f>'Table 5'!AH4</f>
        <v>262781.45977284631</v>
      </c>
      <c r="AI8" s="144">
        <f>'Table 5'!AI4</f>
        <v>266510.6691972891</v>
      </c>
      <c r="AJ8" s="144">
        <f>'Table 5'!AJ4</f>
        <v>276462.9018852156</v>
      </c>
      <c r="AK8" s="144">
        <f>'Table 5'!AK4</f>
        <v>287638.45487646468</v>
      </c>
      <c r="AL8" s="144">
        <f>'Table 5'!AL4</f>
        <v>277328.48421356443</v>
      </c>
      <c r="AM8" s="144">
        <f>'Table 5'!AM4</f>
        <v>275410.50397296192</v>
      </c>
      <c r="AN8" s="144">
        <f>'Table 5'!AN4</f>
        <v>283818.54549924668</v>
      </c>
      <c r="AO8" s="144">
        <f>'Table 5'!AO4</f>
        <v>288859.38912362646</v>
      </c>
      <c r="AP8" s="144">
        <f>'Table 5'!AP4</f>
        <v>286995.17963217053</v>
      </c>
      <c r="AQ8" s="144">
        <f>'Table 5'!AQ4</f>
        <v>281386.56678712484</v>
      </c>
      <c r="AR8" s="144">
        <f>'Table 5'!AR4</f>
        <v>295053.02310590009</v>
      </c>
      <c r="AS8" s="144">
        <f>'Table 5'!AS4</f>
        <v>302458.07802563708</v>
      </c>
      <c r="AT8" s="144">
        <f>'Table 5'!AT4</f>
        <v>299547.48676079261</v>
      </c>
      <c r="AU8" s="144">
        <f>'Table 5'!AU4</f>
        <v>291029.89998995082</v>
      </c>
      <c r="AV8" s="63" t="s">
        <v>70</v>
      </c>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row>
    <row r="9" spans="2:116">
      <c r="B9" s="45" t="s">
        <v>52</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50" t="s">
        <v>53</v>
      </c>
    </row>
    <row r="10" spans="2:116">
      <c r="B10" s="51" t="s">
        <v>23</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52" t="s">
        <v>24</v>
      </c>
    </row>
    <row r="12" spans="2:116" customFormat="1" ht="14.5">
      <c r="B12" s="169" t="s">
        <v>189</v>
      </c>
      <c r="AV12" s="216" t="s">
        <v>187</v>
      </c>
    </row>
    <row r="13" spans="2:116" ht="14.5">
      <c r="B13" s="169" t="s">
        <v>190</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69" t="s">
        <v>188</v>
      </c>
    </row>
    <row r="14" spans="2:116">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row>
    <row r="15" spans="2:116">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row>
    <row r="16" spans="2:116">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row>
    <row r="17" spans="3:4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row>
  </sheetData>
  <hyperlinks>
    <hyperlink ref="AV12" location="Index!A1" display="العودة إلى الصفحة الرئيسية " xr:uid="{FEB3B236-FA8F-499E-BE80-BF4794997161}"/>
    <hyperlink ref="AV13" location="Enquiries!A1" display="للنشر الإعلامي يُرجى التواصل معنا للدعم والتنسيق." xr:uid="{265CD6EF-397A-486C-BFD2-E1ED46AF212E}"/>
    <hyperlink ref="B12" location="Index!A1" display="Return to Main Page" xr:uid="{2F3A3377-B6D2-403D-9DAC-F41465524ECD}"/>
    <hyperlink ref="B13" location="Enquiries!A1" display="Contact us for media support and coordination." xr:uid="{892EB4A4-CAFA-4D18-9822-DEB87900FE29}"/>
  </hyperlinks>
  <pageMargins left="0.7" right="0.7" top="0.75" bottom="0.75" header="0.3" footer="0.3"/>
  <headerFooter>
    <oddFooter>&amp;L_x000D_&amp;1#&amp;"Calibri"&amp;11&amp;K000000 This document is classified as Open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Noura Hamad Alghafri</cp:lastModifiedBy>
  <dcterms:created xsi:type="dcterms:W3CDTF">2022-08-01T11:59:02Z</dcterms:created>
  <dcterms:modified xsi:type="dcterms:W3CDTF">2025-06-23T06:31:48Z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ebc64-bd59-4e35-a727-a0f299319ff7_Enabled">
    <vt:lpwstr>true</vt:lpwstr>
  </property>
  <property fmtid="{D5CDD505-2E9C-101B-9397-08002B2CF9AE}" pid="3" name="MSIP_Label_a70ebc64-bd59-4e35-a727-a0f299319ff7_SetDate">
    <vt:lpwstr>2024-10-16T07:21:15Z</vt:lpwstr>
  </property>
  <property fmtid="{D5CDD505-2E9C-101B-9397-08002B2CF9AE}" pid="4" name="MSIP_Label_a70ebc64-bd59-4e35-a727-a0f299319ff7_Method">
    <vt:lpwstr>Privileged</vt:lpwstr>
  </property>
  <property fmtid="{D5CDD505-2E9C-101B-9397-08002B2CF9AE}" pid="5" name="MSIP_Label_a70ebc64-bd59-4e35-a727-a0f299319ff7_Name">
    <vt:lpwstr>Open Classification</vt:lpwstr>
  </property>
  <property fmtid="{D5CDD505-2E9C-101B-9397-08002B2CF9AE}" pid="6" name="MSIP_Label_a70ebc64-bd59-4e35-a727-a0f299319ff7_SiteId">
    <vt:lpwstr>6926239f-3483-4451-8452-48ee3bee086f</vt:lpwstr>
  </property>
  <property fmtid="{D5CDD505-2E9C-101B-9397-08002B2CF9AE}" pid="7" name="MSIP_Label_a70ebc64-bd59-4e35-a727-a0f299319ff7_ActionId">
    <vt:lpwstr>7b3991b3-05fa-413f-b97f-eb91c25d8ad0</vt:lpwstr>
  </property>
  <property fmtid="{D5CDD505-2E9C-101B-9397-08002B2CF9AE}" pid="8" name="MSIP_Label_a70ebc64-bd59-4e35-a727-a0f299319ff7_ContentBits">
    <vt:lpwstr>2</vt:lpwstr>
  </property>
</Properties>
</file>